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共有\業務１\documents\倶楽部\HP\data\ne\ne-2018\"/>
    </mc:Choice>
  </mc:AlternateContent>
  <bookViews>
    <workbookView xWindow="0" yWindow="0" windowWidth="28800" windowHeight="12450"/>
  </bookViews>
  <sheets>
    <sheet name="2018年1月" sheetId="1" r:id="rId1"/>
    <sheet name="2018年2月" sheetId="2" r:id="rId2"/>
    <sheet name="2018年3月" sheetId="3" r:id="rId3"/>
    <sheet name="2018年4月" sheetId="4" r:id="rId4"/>
    <sheet name="2018年5月" sheetId="5" r:id="rId5"/>
    <sheet name="2018年6月" sheetId="6" r:id="rId6"/>
    <sheet name="2018年7月" sheetId="7" r:id="rId7"/>
    <sheet name="2018年8月" sheetId="8" r:id="rId8"/>
    <sheet name="2018年9月" sheetId="9" r:id="rId9"/>
    <sheet name="2018年10月" sheetId="10" r:id="rId10"/>
    <sheet name="2018年11月" sheetId="11" r:id="rId11"/>
    <sheet name="2018年12月" sheetId="12" r:id="rId12"/>
    <sheet name="2018年暦年" sheetId="13" r:id="rId1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3" i="6" l="1"/>
  <c r="J20" i="6"/>
  <c r="D43" i="1" l="1"/>
  <c r="I31" i="1" l="1"/>
  <c r="D31" i="13" l="1"/>
  <c r="E31" i="13"/>
  <c r="G31" i="13"/>
  <c r="H31" i="13"/>
  <c r="I31" i="13"/>
  <c r="D33" i="13"/>
  <c r="I33" i="13"/>
  <c r="F35" i="13"/>
  <c r="I35" i="13"/>
  <c r="D37" i="13"/>
  <c r="F37" i="13"/>
  <c r="G37" i="13"/>
  <c r="H37" i="13"/>
  <c r="I37" i="13"/>
  <c r="D39" i="13"/>
  <c r="F39" i="13"/>
  <c r="I39" i="13"/>
  <c r="D41" i="13"/>
  <c r="E41" i="13"/>
  <c r="F41" i="13"/>
  <c r="G41" i="13"/>
  <c r="H41" i="13"/>
  <c r="I41" i="13"/>
  <c r="D43" i="13"/>
  <c r="E43" i="13"/>
  <c r="F43" i="13"/>
  <c r="G43" i="13"/>
  <c r="H43" i="13"/>
  <c r="I45" i="13"/>
  <c r="C41" i="13"/>
  <c r="C43" i="13"/>
  <c r="D26" i="13"/>
  <c r="E26" i="13"/>
  <c r="F26" i="13"/>
  <c r="G26" i="13"/>
  <c r="H26" i="13"/>
  <c r="I26" i="13"/>
  <c r="H27" i="13"/>
  <c r="D29" i="13"/>
  <c r="E29" i="13"/>
  <c r="F29" i="13"/>
  <c r="G29" i="13"/>
  <c r="H29" i="13"/>
  <c r="I29" i="13"/>
  <c r="D30" i="13"/>
  <c r="E30" i="13"/>
  <c r="F30" i="13"/>
  <c r="G30" i="13"/>
  <c r="H30" i="13"/>
  <c r="I30" i="13"/>
  <c r="D6" i="13"/>
  <c r="F6" i="13"/>
  <c r="I6" i="13"/>
  <c r="D8" i="13"/>
  <c r="F8" i="13"/>
  <c r="H8" i="13"/>
  <c r="I8" i="13"/>
  <c r="F10" i="13"/>
  <c r="D14" i="13"/>
  <c r="F14" i="13"/>
  <c r="H14" i="13"/>
  <c r="I14" i="13"/>
  <c r="D16" i="13"/>
  <c r="F16" i="13"/>
  <c r="G16" i="13"/>
  <c r="H16" i="13"/>
  <c r="I16" i="13"/>
  <c r="D18" i="13"/>
  <c r="E18" i="13"/>
  <c r="F18" i="13"/>
  <c r="H18" i="13"/>
  <c r="I18" i="13"/>
  <c r="D20" i="13"/>
  <c r="F20" i="13"/>
  <c r="H20" i="13"/>
  <c r="I20" i="13"/>
  <c r="D22" i="13"/>
  <c r="I22" i="13"/>
  <c r="D24" i="13"/>
  <c r="E24" i="13"/>
  <c r="F24" i="13"/>
  <c r="I24" i="13"/>
  <c r="C30" i="13"/>
  <c r="C20" i="13"/>
  <c r="H43" i="12" l="1"/>
  <c r="F43" i="12"/>
  <c r="D43" i="12"/>
  <c r="C43" i="12"/>
  <c r="I41" i="12"/>
  <c r="D41" i="12"/>
  <c r="H31" i="12"/>
  <c r="I30" i="12"/>
  <c r="I20" i="12"/>
  <c r="H20" i="12"/>
  <c r="F20" i="12"/>
  <c r="D20" i="12"/>
  <c r="F14" i="12"/>
  <c r="I43" i="11"/>
  <c r="H43" i="11"/>
  <c r="F43" i="11"/>
  <c r="D43" i="11"/>
  <c r="C43" i="11"/>
  <c r="D41" i="11"/>
  <c r="I41" i="11" s="1"/>
  <c r="D41" i="10"/>
  <c r="D43" i="10" s="1"/>
  <c r="H31" i="11"/>
  <c r="I20" i="11"/>
  <c r="H20" i="11"/>
  <c r="F20" i="11"/>
  <c r="D20" i="11"/>
  <c r="F14" i="11"/>
  <c r="H43" i="10"/>
  <c r="F43" i="10"/>
  <c r="C43" i="10"/>
  <c r="I41" i="10"/>
  <c r="I20" i="10"/>
  <c r="I30" i="10"/>
  <c r="H31" i="10"/>
  <c r="H20" i="10"/>
  <c r="F20" i="10"/>
  <c r="D20" i="10"/>
  <c r="F14" i="10"/>
  <c r="I43" i="9"/>
  <c r="H43" i="9"/>
  <c r="F43" i="9"/>
  <c r="D43" i="9"/>
  <c r="C43" i="9"/>
  <c r="I41" i="9"/>
  <c r="D41" i="9"/>
  <c r="I30" i="9"/>
  <c r="H31" i="9"/>
  <c r="I20" i="9"/>
  <c r="H20" i="9"/>
  <c r="F20" i="9"/>
  <c r="D20" i="9"/>
  <c r="F14" i="9"/>
  <c r="I20" i="8"/>
  <c r="I43" i="8"/>
  <c r="H43" i="8"/>
  <c r="F43" i="8"/>
  <c r="I41" i="8"/>
  <c r="D41" i="8"/>
  <c r="D43" i="8" s="1"/>
  <c r="C43" i="8"/>
  <c r="I30" i="8"/>
  <c r="H31" i="8"/>
  <c r="H20" i="8"/>
  <c r="F20" i="8"/>
  <c r="D20" i="8"/>
  <c r="F14" i="8"/>
  <c r="I20" i="7"/>
  <c r="I30" i="7"/>
  <c r="I43" i="7"/>
  <c r="H43" i="7"/>
  <c r="F43" i="7"/>
  <c r="D43" i="7"/>
  <c r="C43" i="7"/>
  <c r="I41" i="7"/>
  <c r="D41" i="7"/>
  <c r="H31" i="7"/>
  <c r="H20" i="7"/>
  <c r="F20" i="7"/>
  <c r="D20" i="7"/>
  <c r="F14" i="7"/>
  <c r="I43" i="6"/>
  <c r="H43" i="6"/>
  <c r="F43" i="6"/>
  <c r="D43" i="6"/>
  <c r="C43" i="6"/>
  <c r="I41" i="6"/>
  <c r="D41" i="6"/>
  <c r="F14" i="6"/>
  <c r="I43" i="12" l="1"/>
  <c r="I43" i="10"/>
  <c r="H31" i="6"/>
  <c r="I20" i="6"/>
  <c r="H20" i="6"/>
  <c r="F20" i="6"/>
  <c r="D20" i="6"/>
  <c r="H31" i="5"/>
  <c r="J43" i="5"/>
  <c r="I43" i="5"/>
  <c r="H43" i="5"/>
  <c r="F43" i="5"/>
  <c r="D43" i="5"/>
  <c r="C43" i="5"/>
  <c r="I20" i="5"/>
  <c r="J43" i="4"/>
  <c r="H43" i="4"/>
  <c r="F43" i="4"/>
  <c r="D43" i="4"/>
  <c r="C43" i="4"/>
  <c r="I41" i="5"/>
  <c r="D41" i="5"/>
  <c r="I20" i="2"/>
  <c r="H20" i="5"/>
  <c r="F20" i="5"/>
  <c r="D20" i="5"/>
  <c r="F14" i="5"/>
  <c r="I41" i="4"/>
  <c r="H20" i="4"/>
  <c r="F20" i="4"/>
  <c r="F14" i="4"/>
  <c r="I41" i="3"/>
  <c r="I41" i="2"/>
  <c r="I43" i="2"/>
  <c r="I43" i="3"/>
  <c r="F43" i="3"/>
  <c r="D43" i="3"/>
  <c r="D41" i="4"/>
  <c r="H31" i="4"/>
  <c r="I30" i="4"/>
  <c r="I20" i="4"/>
  <c r="D20" i="4"/>
  <c r="F14" i="3"/>
  <c r="I43" i="4" l="1"/>
  <c r="D14" i="1" l="1"/>
  <c r="D41" i="3" l="1"/>
  <c r="I30" i="3"/>
  <c r="J31" i="3"/>
  <c r="H31" i="3"/>
  <c r="J20" i="3"/>
  <c r="I20" i="3"/>
  <c r="F20" i="3"/>
  <c r="D20" i="3"/>
  <c r="I45" i="2"/>
  <c r="J14" i="2"/>
  <c r="H14" i="2"/>
  <c r="G14" i="2"/>
  <c r="F14" i="2"/>
  <c r="D14" i="2"/>
  <c r="I14" i="1"/>
  <c r="I20" i="1"/>
  <c r="I45" i="1"/>
  <c r="I6" i="2" l="1"/>
  <c r="I8" i="2"/>
  <c r="I10" i="2"/>
  <c r="I12" i="2"/>
  <c r="I14" i="2"/>
  <c r="J20" i="1"/>
  <c r="H20" i="1"/>
  <c r="G20" i="1"/>
  <c r="F20" i="1"/>
  <c r="E20" i="1"/>
  <c r="D20" i="1"/>
  <c r="C20" i="1"/>
  <c r="H14" i="1"/>
  <c r="G14" i="1"/>
  <c r="F14" i="1"/>
  <c r="I41" i="1"/>
  <c r="I39" i="1"/>
  <c r="I37" i="1"/>
  <c r="I35" i="1"/>
  <c r="I33" i="1"/>
  <c r="I30" i="1"/>
  <c r="I29" i="1"/>
  <c r="I28" i="1"/>
  <c r="I27" i="1"/>
  <c r="I26" i="1"/>
  <c r="I24" i="1"/>
  <c r="I22" i="1"/>
  <c r="I18" i="1"/>
  <c r="I16" i="1"/>
  <c r="J14" i="1"/>
  <c r="I12" i="1"/>
  <c r="I10" i="1"/>
  <c r="I8" i="1"/>
  <c r="I6" i="1"/>
  <c r="J31" i="2" l="1"/>
  <c r="J41" i="2" s="1"/>
  <c r="J43" i="2" s="1"/>
  <c r="I31" i="2"/>
  <c r="H31" i="2"/>
  <c r="H41" i="2" s="1"/>
  <c r="H43" i="2" s="1"/>
  <c r="G31" i="2"/>
  <c r="G41" i="2" s="1"/>
  <c r="G43" i="2" s="1"/>
  <c r="F31" i="2"/>
  <c r="F41" i="2" s="1"/>
  <c r="F43" i="2" s="1"/>
  <c r="E31" i="2"/>
  <c r="E41" i="2" s="1"/>
  <c r="E43" i="2" s="1"/>
  <c r="D31" i="2"/>
  <c r="D41" i="2" s="1"/>
  <c r="D43" i="2" s="1"/>
  <c r="C31" i="2"/>
  <c r="C41" i="2" s="1"/>
  <c r="C43" i="2" s="1"/>
  <c r="J31" i="1"/>
  <c r="J41" i="1" s="1"/>
  <c r="J43" i="1" s="1"/>
  <c r="H31" i="1"/>
  <c r="H41" i="1" s="1"/>
  <c r="H43" i="1" s="1"/>
  <c r="G31" i="1"/>
  <c r="G41" i="1" s="1"/>
  <c r="G43" i="1" s="1"/>
  <c r="F31" i="1"/>
  <c r="F41" i="1" s="1"/>
  <c r="F43" i="1" s="1"/>
  <c r="E31" i="1"/>
  <c r="E41" i="1" s="1"/>
  <c r="E43" i="1" s="1"/>
  <c r="D31" i="1"/>
  <c r="D41" i="1" s="1"/>
  <c r="I43" i="1" s="1"/>
  <c r="I43" i="13" s="1"/>
  <c r="C31" i="1"/>
  <c r="C41" i="1" s="1"/>
  <c r="C43" i="1" s="1"/>
</calcChain>
</file>

<file path=xl/sharedStrings.xml><?xml version="1.0" encoding="utf-8"?>
<sst xmlns="http://schemas.openxmlformats.org/spreadsheetml/2006/main" count="1488" uniqueCount="90">
  <si>
    <t>（単位：トン）</t>
  </si>
  <si>
    <t>熱　　　　　間　　　　　圧　　　　　延　　　　　鋼　　　　　材</t>
  </si>
  <si>
    <t>月　末
在　庫</t>
    <phoneticPr fontId="8"/>
  </si>
  <si>
    <t>形　鋼</t>
    <phoneticPr fontId="8"/>
  </si>
  <si>
    <t>管　材</t>
    <phoneticPr fontId="8"/>
  </si>
  <si>
    <t>線　材</t>
    <phoneticPr fontId="8"/>
  </si>
  <si>
    <t>鋼　板</t>
    <phoneticPr fontId="8"/>
  </si>
  <si>
    <t>鋼　帯</t>
    <phoneticPr fontId="8"/>
  </si>
  <si>
    <t>合　計</t>
    <phoneticPr fontId="8"/>
  </si>
  <si>
    <t>工　具　鋼</t>
    <phoneticPr fontId="8"/>
  </si>
  <si>
    <t>炭素工具鋼</t>
  </si>
  <si>
    <t>・・・</t>
  </si>
  <si>
    <t>-</t>
  </si>
  <si>
    <t>合金工具鋼</t>
    <phoneticPr fontId="8"/>
  </si>
  <si>
    <t>高速度工具鋼</t>
    <phoneticPr fontId="8"/>
  </si>
  <si>
    <t>その他の工具鋼</t>
    <rPh sb="4" eb="6">
      <t>コウグ</t>
    </rPh>
    <phoneticPr fontId="8"/>
  </si>
  <si>
    <t>計</t>
  </si>
  <si>
    <t xml:space="preserve">
構
造
用
鋼
</t>
    <phoneticPr fontId="8"/>
  </si>
  <si>
    <t>機械構造用炭素鋼</t>
  </si>
  <si>
    <t>構造用合金鋼</t>
  </si>
  <si>
    <t>計</t>
    <phoneticPr fontId="8"/>
  </si>
  <si>
    <t>特　　殊　　用　　途　　鋼</t>
    <phoneticPr fontId="8"/>
  </si>
  <si>
    <t>ばね鋼</t>
  </si>
  <si>
    <t>軸受鋼</t>
  </si>
  <si>
    <t>Cｒ系</t>
  </si>
  <si>
    <t>Cr-Mo系</t>
  </si>
  <si>
    <t>Cr-Mn系</t>
  </si>
  <si>
    <t>Cr-Ni系</t>
  </si>
  <si>
    <t>Cr-Ni-Mo系</t>
    <phoneticPr fontId="8"/>
  </si>
  <si>
    <t>ステンレス鋼
小計</t>
    <phoneticPr fontId="8"/>
  </si>
  <si>
    <t>快削鋼</t>
  </si>
  <si>
    <t>ピアノ線材</t>
  </si>
  <si>
    <t>高抗張力鋼</t>
  </si>
  <si>
    <t>その他の　
特殊用途鋼</t>
    <rPh sb="6" eb="8">
      <t>トクシュ</t>
    </rPh>
    <phoneticPr fontId="8"/>
  </si>
  <si>
    <t>合             計</t>
  </si>
  <si>
    <t>合  わ  せ  鋼 材</t>
  </si>
  <si>
    <t>出所：経済産業省『鉄鋼生産内訳月報』</t>
    <rPh sb="3" eb="8">
      <t>メチ</t>
    </rPh>
    <rPh sb="9" eb="11">
      <t>テッコウ</t>
    </rPh>
    <rPh sb="11" eb="13">
      <t>セイサン</t>
    </rPh>
    <rPh sb="13" eb="15">
      <t>ウチワケ</t>
    </rPh>
    <rPh sb="15" eb="17">
      <t>ゲッポウ</t>
    </rPh>
    <phoneticPr fontId="11"/>
  </si>
  <si>
    <t>（注）平成26年1月より統計調査が経済産業省生産動態統計から上記に変更されたため、</t>
    <rPh sb="1" eb="2">
      <t>チュウ</t>
    </rPh>
    <phoneticPr fontId="11"/>
  </si>
  <si>
    <t>　　　それ以前の数値との連続性はない。　</t>
    <phoneticPr fontId="4"/>
  </si>
  <si>
    <t>月　末
在　庫</t>
    <phoneticPr fontId="8"/>
  </si>
  <si>
    <t>形　鋼</t>
    <phoneticPr fontId="8"/>
  </si>
  <si>
    <t>管　材</t>
    <phoneticPr fontId="8"/>
  </si>
  <si>
    <t>線　材</t>
    <phoneticPr fontId="8"/>
  </si>
  <si>
    <t>鋼　板</t>
    <phoneticPr fontId="8"/>
  </si>
  <si>
    <t>鋼　帯</t>
    <phoneticPr fontId="8"/>
  </si>
  <si>
    <t>合　計</t>
    <phoneticPr fontId="8"/>
  </si>
  <si>
    <t>工　具　鋼</t>
    <phoneticPr fontId="8"/>
  </si>
  <si>
    <t>合金工具鋼</t>
    <phoneticPr fontId="8"/>
  </si>
  <si>
    <t>高速度工具鋼</t>
    <phoneticPr fontId="8"/>
  </si>
  <si>
    <t xml:space="preserve">
構
造
用
鋼
</t>
    <phoneticPr fontId="8"/>
  </si>
  <si>
    <t>計</t>
    <phoneticPr fontId="8"/>
  </si>
  <si>
    <t>特　　殊　　用　　途　　鋼</t>
    <phoneticPr fontId="8"/>
  </si>
  <si>
    <t>Cr-Ni-Mo系</t>
    <phoneticPr fontId="8"/>
  </si>
  <si>
    <t>ステンレス鋼
小計</t>
    <phoneticPr fontId="8"/>
  </si>
  <si>
    <t>x</t>
  </si>
  <si>
    <t>（注）①平成26年1月より統計調査が経済産業省生産動態統計から上記に変更されたため、</t>
    <rPh sb="1" eb="2">
      <t>チュウ</t>
    </rPh>
    <phoneticPr fontId="2"/>
  </si>
  <si>
    <t>　　　　それ以前の数値との連続性はない。　</t>
  </si>
  <si>
    <r>
      <rPr>
        <sz val="9"/>
        <color theme="0"/>
        <rFont val="ＭＳ Ｐ明朝"/>
        <family val="1"/>
        <charset val="128"/>
      </rPr>
      <t>（注）</t>
    </r>
    <r>
      <rPr>
        <sz val="9"/>
        <rFont val="ＭＳ Ｐ明朝"/>
        <family val="1"/>
        <charset val="128"/>
      </rPr>
      <t>② x ：非公表</t>
    </r>
    <rPh sb="8" eb="9">
      <t>ヒ</t>
    </rPh>
    <rPh sb="9" eb="11">
      <t>コウヒョウ</t>
    </rPh>
    <phoneticPr fontId="2"/>
  </si>
  <si>
    <t>月　末
在　庫</t>
    <phoneticPr fontId="8"/>
  </si>
  <si>
    <t>形　鋼</t>
    <phoneticPr fontId="8"/>
  </si>
  <si>
    <t>管　材</t>
    <phoneticPr fontId="8"/>
  </si>
  <si>
    <t>線　材</t>
    <phoneticPr fontId="8"/>
  </si>
  <si>
    <t>鋼　板</t>
    <phoneticPr fontId="8"/>
  </si>
  <si>
    <t>鋼　帯</t>
    <phoneticPr fontId="8"/>
  </si>
  <si>
    <t>合　計</t>
    <phoneticPr fontId="8"/>
  </si>
  <si>
    <t>工　具　鋼</t>
    <phoneticPr fontId="8"/>
  </si>
  <si>
    <t>合金工具鋼</t>
    <phoneticPr fontId="8"/>
  </si>
  <si>
    <t>高速度工具鋼</t>
    <phoneticPr fontId="8"/>
  </si>
  <si>
    <t xml:space="preserve">
構
造
用
鋼
</t>
    <phoneticPr fontId="8"/>
  </si>
  <si>
    <t>計</t>
    <phoneticPr fontId="8"/>
  </si>
  <si>
    <t>特　　殊　　用　　途　　鋼</t>
    <phoneticPr fontId="8"/>
  </si>
  <si>
    <t>Cr-Ni-Mo系</t>
    <phoneticPr fontId="8"/>
  </si>
  <si>
    <t>ステンレス鋼
小計</t>
    <phoneticPr fontId="8"/>
  </si>
  <si>
    <t>2018年1月特殊鋼熱間圧延鋼材生産高（鋼種・形状別）</t>
    <phoneticPr fontId="4"/>
  </si>
  <si>
    <t>2018年2月特殊鋼熱間圧延鋼材生産高（鋼種・形状別）</t>
    <phoneticPr fontId="4"/>
  </si>
  <si>
    <t>2018年3月特殊鋼熱間圧延鋼材生産高（鋼種・形状別）</t>
    <phoneticPr fontId="4"/>
  </si>
  <si>
    <t>2018年4月特殊鋼熱間圧延鋼材生産高（鋼種・形状別）</t>
    <phoneticPr fontId="4"/>
  </si>
  <si>
    <t>2018年5月特殊鋼熱間圧延鋼材生産高（鋼種・形状別）</t>
    <phoneticPr fontId="4"/>
  </si>
  <si>
    <t>2018年6月特殊鋼熱間圧延鋼材生産高（鋼種・形状別）</t>
    <phoneticPr fontId="4"/>
  </si>
  <si>
    <t>2018年7月特殊鋼熱間圧延鋼材生産高（鋼種・形状別）</t>
    <phoneticPr fontId="4"/>
  </si>
  <si>
    <t>2018年8月特殊鋼熱間圧延鋼材生産高（鋼種・形状別）</t>
    <phoneticPr fontId="4"/>
  </si>
  <si>
    <t>2018年9月特殊鋼熱間圧延鋼材生産高（鋼種・形状別）</t>
    <phoneticPr fontId="4"/>
  </si>
  <si>
    <t>2018年10月特殊鋼熱間圧延鋼材生産高（鋼種・形状別）</t>
    <phoneticPr fontId="4"/>
  </si>
  <si>
    <t>2018年11月特殊鋼熱間圧延鋼材生産高（鋼種・形状別）</t>
    <phoneticPr fontId="4"/>
  </si>
  <si>
    <t>2018年12月特殊鋼熱間圧延鋼材生産高（鋼種・形状別）</t>
    <phoneticPr fontId="4"/>
  </si>
  <si>
    <t>2018年暦年特殊鋼熱間圧延鋼材生産高（鋼種・形状別）</t>
    <rPh sb="5" eb="7">
      <t>レキネン</t>
    </rPh>
    <rPh sb="7" eb="10">
      <t>トクシュコウ</t>
    </rPh>
    <phoneticPr fontId="4"/>
  </si>
  <si>
    <t>棒　鋼</t>
    <phoneticPr fontId="3"/>
  </si>
  <si>
    <t>棒　鋼</t>
    <phoneticPr fontId="4"/>
  </si>
  <si>
    <t>棒　鋼</t>
    <phoneticPr fontId="4"/>
  </si>
  <si>
    <t>棒　鋼</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</si>
</sst>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11"/>
      <name val="ＭＳ 明朝"/>
      <family val="1"/>
      <charset val="128"/>
    </font>
    <font>
      <sz val="14"/>
      <name val="ＭＳ Ｐ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6"/>
      <name val="ＭＳ 明朝"/>
      <family val="1"/>
      <charset val="128"/>
    </font>
    <font>
      <sz val="9.5"/>
      <color indexed="8"/>
      <name val="ＭＳ Ｐ明朝"/>
      <family val="1"/>
      <charset val="128"/>
    </font>
    <font>
      <sz val="9"/>
      <name val="ＭＳ Ｐ明朝"/>
      <family val="1"/>
      <charset val="128"/>
    </font>
    <font>
      <i/>
      <sz val="36"/>
      <name val="HGP創英角ｺﾞｼｯｸUB"/>
      <family val="3"/>
      <charset val="128"/>
    </font>
    <font>
      <sz val="9"/>
      <color theme="0"/>
      <name val="ＭＳ Ｐ明朝"/>
      <family val="1"/>
      <charset val="128"/>
    </font>
  </fonts>
  <fills count="3">
    <fill>
      <patternFill patternType="none"/>
    </fill>
    <fill>
      <patternFill patternType="gray125"/>
    </fill>
    <fill>
      <patternFill patternType="solid">
        <fgColor rgb="FFCCFFFF"/>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s>
  <cellStyleXfs count="3">
    <xf numFmtId="0" fontId="0" fillId="0" borderId="0">
      <alignment vertical="center"/>
    </xf>
    <xf numFmtId="0" fontId="1" fillId="0" borderId="0"/>
    <xf numFmtId="38" fontId="5" fillId="0" borderId="0" applyFont="0" applyFill="0" applyBorder="0" applyAlignment="0" applyProtection="0">
      <alignment vertical="center"/>
    </xf>
  </cellStyleXfs>
  <cellXfs count="86">
    <xf numFmtId="0" fontId="0" fillId="0" borderId="0" xfId="0">
      <alignment vertical="center"/>
    </xf>
    <xf numFmtId="0" fontId="6" fillId="0" borderId="0" xfId="1" applyFont="1" applyFill="1" applyAlignment="1">
      <alignment vertical="center"/>
    </xf>
    <xf numFmtId="49" fontId="6" fillId="0" borderId="0" xfId="1" applyNumberFormat="1" applyFont="1" applyFill="1" applyAlignment="1">
      <alignment horizontal="center" vertical="center"/>
    </xf>
    <xf numFmtId="0" fontId="7" fillId="0" borderId="0" xfId="1" applyFont="1" applyFill="1" applyAlignment="1">
      <alignment horizontal="center"/>
    </xf>
    <xf numFmtId="0" fontId="6" fillId="0" borderId="1" xfId="1" applyFont="1" applyFill="1" applyBorder="1" applyAlignment="1">
      <alignment vertical="center"/>
    </xf>
    <xf numFmtId="0" fontId="6" fillId="0" borderId="2" xfId="1" applyFont="1" applyFill="1" applyBorder="1" applyAlignment="1">
      <alignment horizontal="center" vertical="center"/>
    </xf>
    <xf numFmtId="0" fontId="6" fillId="0" borderId="7" xfId="1" applyFont="1" applyFill="1" applyBorder="1" applyAlignment="1">
      <alignment vertical="center"/>
    </xf>
    <xf numFmtId="0" fontId="6" fillId="0" borderId="0" xfId="1" applyFont="1" applyFill="1" applyBorder="1" applyAlignment="1">
      <alignment horizontal="right" vertical="center"/>
    </xf>
    <xf numFmtId="0" fontId="6" fillId="0" borderId="6"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0" xfId="1" applyFont="1" applyFill="1" applyBorder="1" applyAlignment="1">
      <alignment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9" xfId="1" applyFont="1" applyFill="1" applyBorder="1" applyAlignment="1">
      <alignment horizontal="right" vertical="center"/>
    </xf>
    <xf numFmtId="38" fontId="9" fillId="0" borderId="18" xfId="2" applyFont="1" applyFill="1" applyBorder="1" applyAlignment="1">
      <alignment horizontal="right" vertical="center"/>
    </xf>
    <xf numFmtId="38" fontId="9" fillId="0" borderId="0" xfId="2" applyFont="1" applyFill="1" applyBorder="1" applyAlignment="1">
      <alignment horizontal="right" vertical="center"/>
    </xf>
    <xf numFmtId="38" fontId="9" fillId="0" borderId="9" xfId="2" applyFont="1" applyFill="1" applyBorder="1" applyAlignment="1">
      <alignment horizontal="right" vertical="center"/>
    </xf>
    <xf numFmtId="0" fontId="6" fillId="0" borderId="9" xfId="1" applyFont="1" applyFill="1" applyBorder="1" applyAlignment="1">
      <alignment horizontal="right" vertical="distributed"/>
    </xf>
    <xf numFmtId="38" fontId="9" fillId="0" borderId="14" xfId="2" applyFont="1" applyFill="1" applyBorder="1" applyAlignment="1">
      <alignment horizontal="right" vertical="center"/>
    </xf>
    <xf numFmtId="0" fontId="10" fillId="0" borderId="0" xfId="1" applyFont="1" applyFill="1"/>
    <xf numFmtId="0" fontId="10" fillId="0" borderId="0" xfId="1" applyFont="1" applyFill="1" applyAlignment="1">
      <alignment vertical="center"/>
    </xf>
    <xf numFmtId="38" fontId="10" fillId="0" borderId="0" xfId="2" applyFont="1" applyFill="1" applyAlignment="1"/>
    <xf numFmtId="0" fontId="6" fillId="0" borderId="2" xfId="1" applyFont="1" applyFill="1" applyBorder="1" applyAlignment="1">
      <alignment horizontal="center" vertical="center"/>
    </xf>
    <xf numFmtId="0" fontId="6" fillId="0" borderId="12" xfId="1" applyFont="1" applyFill="1" applyBorder="1" applyAlignment="1">
      <alignment horizontal="center" vertical="center"/>
    </xf>
    <xf numFmtId="38" fontId="9" fillId="0" borderId="20" xfId="2" applyFont="1" applyFill="1" applyBorder="1" applyAlignment="1">
      <alignment horizontal="right" vertical="center" shrinkToFit="1"/>
    </xf>
    <xf numFmtId="38" fontId="9" fillId="0" borderId="24" xfId="2" applyFont="1" applyFill="1" applyBorder="1" applyAlignment="1">
      <alignment horizontal="right" vertical="center" shrinkToFit="1"/>
    </xf>
    <xf numFmtId="38" fontId="9" fillId="0" borderId="18" xfId="2" applyFont="1" applyFill="1" applyBorder="1" applyAlignment="1">
      <alignment horizontal="right" vertical="center" shrinkToFit="1"/>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22" xfId="1" applyFont="1" applyFill="1" applyBorder="1" applyAlignment="1">
      <alignment horizontal="center" vertical="center"/>
    </xf>
    <xf numFmtId="38" fontId="9" fillId="0" borderId="6" xfId="2" applyFont="1" applyFill="1" applyBorder="1" applyAlignment="1">
      <alignment horizontal="right" vertical="center"/>
    </xf>
    <xf numFmtId="38" fontId="9" fillId="0" borderId="11" xfId="2" applyFont="1" applyFill="1" applyBorder="1" applyAlignment="1">
      <alignment horizontal="right" vertical="center"/>
    </xf>
    <xf numFmtId="38" fontId="9" fillId="0" borderId="14" xfId="2" applyFont="1" applyFill="1" applyBorder="1" applyAlignment="1">
      <alignment horizontal="right" vertical="center"/>
    </xf>
    <xf numFmtId="38" fontId="9" fillId="0" borderId="15" xfId="2" applyFont="1" applyFill="1" applyBorder="1" applyAlignment="1">
      <alignment horizontal="right" vertical="center"/>
    </xf>
    <xf numFmtId="38" fontId="9" fillId="0" borderId="13" xfId="2" applyFont="1" applyFill="1" applyBorder="1" applyAlignment="1">
      <alignment horizontal="right" vertical="center"/>
    </xf>
    <xf numFmtId="38" fontId="9" fillId="0" borderId="9" xfId="2" applyFont="1" applyFill="1" applyBorder="1" applyAlignment="1">
      <alignment horizontal="right" vertical="center"/>
    </xf>
    <xf numFmtId="49" fontId="6" fillId="0" borderId="9" xfId="1" applyNumberFormat="1" applyFont="1" applyFill="1" applyBorder="1" applyAlignment="1">
      <alignment horizontal="distributed" vertical="center"/>
    </xf>
    <xf numFmtId="49" fontId="6" fillId="0" borderId="11" xfId="1" applyNumberFormat="1" applyFont="1" applyFill="1" applyBorder="1" applyAlignment="1">
      <alignment horizontal="distributed" vertical="center"/>
    </xf>
    <xf numFmtId="38" fontId="9" fillId="0" borderId="7" xfId="2" applyFont="1" applyFill="1" applyBorder="1" applyAlignment="1">
      <alignment horizontal="right" vertical="center"/>
    </xf>
    <xf numFmtId="38" fontId="9" fillId="0" borderId="12" xfId="2" applyFont="1" applyFill="1" applyBorder="1" applyAlignment="1">
      <alignment horizontal="right" vertical="center"/>
    </xf>
    <xf numFmtId="49" fontId="6" fillId="0" borderId="9" xfId="1" applyNumberFormat="1" applyFont="1" applyFill="1" applyBorder="1" applyAlignment="1">
      <alignment horizontal="distributed" vertical="center" wrapText="1"/>
    </xf>
    <xf numFmtId="38" fontId="9" fillId="0" borderId="16" xfId="2" applyFont="1" applyFill="1" applyBorder="1" applyAlignment="1">
      <alignment horizontal="right" vertical="center"/>
    </xf>
    <xf numFmtId="49" fontId="6" fillId="0" borderId="20" xfId="1" applyNumberFormat="1" applyFont="1" applyFill="1" applyBorder="1" applyAlignment="1">
      <alignment horizontal="distributed" vertical="center"/>
    </xf>
    <xf numFmtId="38" fontId="9" fillId="0" borderId="20" xfId="2" applyFont="1" applyFill="1" applyBorder="1" applyAlignment="1">
      <alignment horizontal="right" vertical="center"/>
    </xf>
    <xf numFmtId="38" fontId="9" fillId="0" borderId="21" xfId="2" applyFont="1" applyFill="1" applyBorder="1" applyAlignment="1">
      <alignment horizontal="right" vertical="center"/>
    </xf>
    <xf numFmtId="49" fontId="6" fillId="0" borderId="16" xfId="1" applyNumberFormat="1" applyFont="1" applyFill="1" applyBorder="1" applyAlignment="1">
      <alignment horizontal="distributed" vertical="center" wrapText="1"/>
    </xf>
    <xf numFmtId="38" fontId="9" fillId="0" borderId="19" xfId="2" applyFont="1" applyFill="1" applyBorder="1" applyAlignment="1">
      <alignment horizontal="right" vertical="center"/>
    </xf>
    <xf numFmtId="0" fontId="6" fillId="0" borderId="9" xfId="1" applyFont="1" applyFill="1" applyBorder="1" applyAlignment="1">
      <alignment horizontal="distributed" vertical="center"/>
    </xf>
    <xf numFmtId="0" fontId="6" fillId="0" borderId="16" xfId="1" applyFont="1" applyFill="1" applyBorder="1" applyAlignment="1">
      <alignment horizontal="distributed" vertical="center"/>
    </xf>
    <xf numFmtId="38" fontId="9" fillId="0" borderId="17" xfId="2" applyFont="1" applyFill="1" applyBorder="1" applyAlignment="1">
      <alignment horizontal="right" vertical="center"/>
    </xf>
    <xf numFmtId="49" fontId="6" fillId="0" borderId="6" xfId="1" applyNumberFormat="1" applyFont="1" applyFill="1" applyBorder="1" applyAlignment="1">
      <alignment horizontal="distributed" vertical="center" textRotation="255"/>
    </xf>
    <xf numFmtId="49" fontId="6" fillId="0" borderId="9" xfId="1" applyNumberFormat="1" applyFont="1" applyFill="1" applyBorder="1" applyAlignment="1">
      <alignment horizontal="distributed" vertical="center" textRotation="255"/>
    </xf>
    <xf numFmtId="49" fontId="6" fillId="0" borderId="11" xfId="1" applyNumberFormat="1" applyFont="1" applyFill="1" applyBorder="1" applyAlignment="1">
      <alignment horizontal="distributed" vertical="center" textRotation="255"/>
    </xf>
    <xf numFmtId="0" fontId="6" fillId="0" borderId="6" xfId="1" applyFont="1" applyFill="1" applyBorder="1" applyAlignment="1">
      <alignment horizontal="distributed" vertical="center"/>
    </xf>
    <xf numFmtId="0" fontId="6" fillId="0" borderId="11" xfId="1" applyFont="1" applyFill="1" applyBorder="1" applyAlignment="1">
      <alignment horizontal="distributed" vertical="center"/>
    </xf>
    <xf numFmtId="0" fontId="6" fillId="0" borderId="6" xfId="1" applyFont="1" applyFill="1" applyBorder="1" applyAlignment="1">
      <alignment horizontal="center" vertical="distributed" wrapText="1"/>
    </xf>
    <xf numFmtId="0" fontId="6" fillId="0" borderId="9" xfId="1" applyFont="1" applyFill="1" applyBorder="1" applyAlignment="1">
      <alignment horizontal="center" vertical="distributed" wrapText="1"/>
    </xf>
    <xf numFmtId="0" fontId="6" fillId="0" borderId="11" xfId="1" applyFont="1" applyFill="1" applyBorder="1" applyAlignment="1">
      <alignment horizontal="center" vertical="distributed" wrapText="1"/>
    </xf>
    <xf numFmtId="49" fontId="6" fillId="0" borderId="6" xfId="1" applyNumberFormat="1" applyFont="1" applyFill="1" applyBorder="1" applyAlignment="1">
      <alignment horizontal="distributed" vertical="center"/>
    </xf>
    <xf numFmtId="49" fontId="6" fillId="0" borderId="9" xfId="1" applyNumberFormat="1" applyFont="1" applyFill="1" applyBorder="1" applyAlignment="1">
      <alignment horizontal="center" vertical="center"/>
    </xf>
    <xf numFmtId="49" fontId="6" fillId="0" borderId="11" xfId="1" applyNumberFormat="1" applyFont="1" applyFill="1" applyBorder="1" applyAlignment="1">
      <alignment horizontal="center" vertical="center"/>
    </xf>
    <xf numFmtId="49" fontId="9" fillId="0" borderId="9" xfId="2" applyNumberFormat="1" applyFont="1" applyFill="1" applyBorder="1" applyAlignment="1">
      <alignment horizontal="right" vertical="center"/>
    </xf>
    <xf numFmtId="49" fontId="9" fillId="0" borderId="11" xfId="2" applyNumberFormat="1" applyFont="1" applyFill="1" applyBorder="1" applyAlignment="1">
      <alignment horizontal="right" vertical="center"/>
    </xf>
    <xf numFmtId="0" fontId="6" fillId="0" borderId="9" xfId="1" applyFont="1" applyFill="1" applyBorder="1" applyAlignment="1">
      <alignment horizontal="distributed" vertical="center" wrapText="1"/>
    </xf>
    <xf numFmtId="0" fontId="2" fillId="0" borderId="0" xfId="1" applyFont="1" applyFill="1" applyAlignment="1">
      <alignment horizontal="left"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6" xfId="1" applyFont="1" applyFill="1" applyBorder="1" applyAlignment="1">
      <alignment horizontal="center" vertical="center" textRotation="255"/>
    </xf>
    <xf numFmtId="0" fontId="6" fillId="0" borderId="9" xfId="1" applyFont="1" applyFill="1" applyBorder="1" applyAlignment="1">
      <alignment horizontal="center" vertical="center" textRotation="255"/>
    </xf>
    <xf numFmtId="0" fontId="6" fillId="0" borderId="11" xfId="1" applyFont="1" applyFill="1" applyBorder="1" applyAlignment="1">
      <alignment horizontal="center" vertical="center" textRotation="255"/>
    </xf>
    <xf numFmtId="38" fontId="9" fillId="0" borderId="6" xfId="2" applyNumberFormat="1" applyFont="1" applyFill="1" applyBorder="1" applyAlignment="1">
      <alignment horizontal="right" vertical="center"/>
    </xf>
    <xf numFmtId="38" fontId="9" fillId="0" borderId="9" xfId="2" applyNumberFormat="1" applyFont="1" applyFill="1" applyBorder="1" applyAlignment="1">
      <alignment horizontal="right" vertical="center"/>
    </xf>
    <xf numFmtId="38" fontId="9" fillId="2" borderId="6" xfId="2" applyFont="1" applyFill="1" applyBorder="1" applyAlignment="1">
      <alignment horizontal="right" vertical="center"/>
    </xf>
    <xf numFmtId="38" fontId="9" fillId="2" borderId="11" xfId="2" applyFont="1" applyFill="1" applyBorder="1" applyAlignment="1">
      <alignment horizontal="right" vertical="center"/>
    </xf>
    <xf numFmtId="38" fontId="9" fillId="2" borderId="9" xfId="2" applyFont="1" applyFill="1" applyBorder="1" applyAlignment="1">
      <alignment horizontal="right" vertical="center"/>
    </xf>
    <xf numFmtId="38" fontId="9" fillId="0" borderId="23" xfId="2" applyFont="1" applyFill="1" applyBorder="1" applyAlignment="1">
      <alignment horizontal="right" vertical="center" shrinkToFit="1"/>
    </xf>
    <xf numFmtId="38" fontId="9" fillId="0" borderId="9" xfId="2" applyFont="1" applyFill="1" applyBorder="1" applyAlignment="1">
      <alignment horizontal="right" vertical="center" shrinkToFit="1"/>
    </xf>
    <xf numFmtId="38" fontId="9" fillId="0" borderId="16" xfId="2" applyFont="1" applyFill="1" applyBorder="1" applyAlignment="1">
      <alignment horizontal="right" vertical="center" shrinkToFit="1"/>
    </xf>
    <xf numFmtId="38" fontId="9" fillId="0" borderId="6" xfId="2" applyNumberFormat="1" applyFont="1" applyFill="1" applyBorder="1" applyAlignment="1">
      <alignment horizontal="right" vertical="center" shrinkToFit="1"/>
    </xf>
    <xf numFmtId="38" fontId="9" fillId="0" borderId="9" xfId="2" applyNumberFormat="1" applyFont="1" applyFill="1" applyBorder="1" applyAlignment="1">
      <alignment horizontal="right" vertical="center" shrinkToFit="1"/>
    </xf>
    <xf numFmtId="38" fontId="9" fillId="0" borderId="11" xfId="2" applyNumberFormat="1" applyFont="1" applyFill="1" applyBorder="1" applyAlignment="1">
      <alignment horizontal="right" vertical="center" shrinkToFit="1"/>
    </xf>
  </cellXfs>
  <cellStyles count="3">
    <cellStyle name="桁区切り 2 2" xfId="2"/>
    <cellStyle name="標準" xfId="0" builtinId="0"/>
    <cellStyle name="標準_pdf用統計06.06月"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7" name="テキスト ボックス 6"/>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6" name="テキスト ボックス 5"/>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6" name="テキスト ボックス 5"/>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6" name="テキスト ボックス 5"/>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6" name="テキスト ボックス 5"/>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7" name="テキスト ボックス 6"/>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6" name="テキスト ボックス 5"/>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6" name="テキスト ボックス 5"/>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6" name="テキスト ボックス 5"/>
        <xdr:cNvSpPr txBox="1"/>
      </xdr:nvSpPr>
      <xdr:spPr>
        <a:xfrm>
          <a:off x="6551083" y="0"/>
          <a:ext cx="1209674" cy="240242"/>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補正箇所あり</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6" name="テキスト ボックス 5"/>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7" name="テキスト ボックス 6"/>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10</xdr:col>
      <xdr:colOff>21166</xdr:colOff>
      <xdr:row>0</xdr:row>
      <xdr:rowOff>0</xdr:rowOff>
    </xdr:from>
    <xdr:to>
      <xdr:col>11</xdr:col>
      <xdr:colOff>542924</xdr:colOff>
      <xdr:row>1</xdr:row>
      <xdr:rowOff>17992</xdr:rowOff>
    </xdr:to>
    <xdr:sp macro="" textlink="">
      <xdr:nvSpPr>
        <xdr:cNvPr id="6" name="テキスト ボックス 5"/>
        <xdr:cNvSpPr txBox="1"/>
      </xdr:nvSpPr>
      <xdr:spPr>
        <a:xfrm>
          <a:off x="6551083" y="0"/>
          <a:ext cx="1209674" cy="240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補正箇所なし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zoomScaleNormal="10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73</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2</v>
      </c>
    </row>
    <row r="4" spans="1:10" x14ac:dyDescent="0.15">
      <c r="A4" s="6"/>
      <c r="B4" s="7"/>
      <c r="C4" s="8" t="s">
        <v>3</v>
      </c>
      <c r="D4" s="9" t="s">
        <v>86</v>
      </c>
      <c r="E4" s="8" t="s">
        <v>4</v>
      </c>
      <c r="F4" s="8" t="s">
        <v>5</v>
      </c>
      <c r="G4" s="8" t="s">
        <v>6</v>
      </c>
      <c r="H4" s="8" t="s">
        <v>7</v>
      </c>
      <c r="I4" s="8" t="s">
        <v>8</v>
      </c>
      <c r="J4" s="70"/>
    </row>
    <row r="5" spans="1:10" x14ac:dyDescent="0.15">
      <c r="A5" s="6"/>
      <c r="B5" s="10"/>
      <c r="C5" s="11"/>
      <c r="D5" s="12"/>
      <c r="E5" s="11"/>
      <c r="F5" s="11"/>
      <c r="G5" s="11"/>
      <c r="H5" s="11"/>
      <c r="I5" s="11"/>
      <c r="J5" s="71"/>
    </row>
    <row r="6" spans="1:10" ht="13.5" customHeight="1" x14ac:dyDescent="0.15">
      <c r="A6" s="72" t="s">
        <v>9</v>
      </c>
      <c r="B6" s="54" t="s">
        <v>10</v>
      </c>
      <c r="C6" s="75" t="s">
        <v>11</v>
      </c>
      <c r="D6" s="35">
        <v>407</v>
      </c>
      <c r="E6" s="31" t="s">
        <v>12</v>
      </c>
      <c r="F6" s="31">
        <v>330</v>
      </c>
      <c r="G6" s="36" t="s">
        <v>12</v>
      </c>
      <c r="H6" s="31">
        <v>12861</v>
      </c>
      <c r="I6" s="31">
        <f>SUM(C6:H7)</f>
        <v>13598</v>
      </c>
      <c r="J6" s="31">
        <v>4960</v>
      </c>
    </row>
    <row r="7" spans="1:10" x14ac:dyDescent="0.15">
      <c r="A7" s="73"/>
      <c r="B7" s="48"/>
      <c r="C7" s="76"/>
      <c r="D7" s="33"/>
      <c r="E7" s="36"/>
      <c r="F7" s="36"/>
      <c r="G7" s="36"/>
      <c r="H7" s="36"/>
      <c r="I7" s="36"/>
      <c r="J7" s="36"/>
    </row>
    <row r="8" spans="1:10" x14ac:dyDescent="0.15">
      <c r="A8" s="73"/>
      <c r="B8" s="48" t="s">
        <v>13</v>
      </c>
      <c r="C8" s="36" t="s">
        <v>11</v>
      </c>
      <c r="D8" s="33">
        <v>7583</v>
      </c>
      <c r="E8" s="36" t="s">
        <v>12</v>
      </c>
      <c r="F8" s="36">
        <v>639</v>
      </c>
      <c r="G8" s="36">
        <v>68</v>
      </c>
      <c r="H8" s="36">
        <v>2230</v>
      </c>
      <c r="I8" s="36">
        <f>SUM(C8:H9)</f>
        <v>10520</v>
      </c>
      <c r="J8" s="36">
        <v>3540</v>
      </c>
    </row>
    <row r="9" spans="1:10" x14ac:dyDescent="0.15">
      <c r="A9" s="73"/>
      <c r="B9" s="48"/>
      <c r="C9" s="36"/>
      <c r="D9" s="33"/>
      <c r="E9" s="36"/>
      <c r="F9" s="36"/>
      <c r="G9" s="36"/>
      <c r="H9" s="36"/>
      <c r="I9" s="36"/>
      <c r="J9" s="36"/>
    </row>
    <row r="10" spans="1:10" ht="13.5" customHeight="1" x14ac:dyDescent="0.15">
      <c r="A10" s="73"/>
      <c r="B10" s="48" t="s">
        <v>14</v>
      </c>
      <c r="C10" s="36" t="s">
        <v>11</v>
      </c>
      <c r="D10" s="33">
        <v>775</v>
      </c>
      <c r="E10" s="36" t="s">
        <v>12</v>
      </c>
      <c r="F10" s="36">
        <v>456</v>
      </c>
      <c r="G10" s="36">
        <v>48</v>
      </c>
      <c r="H10" s="36" t="s">
        <v>12</v>
      </c>
      <c r="I10" s="36">
        <f>SUM(C10:H11)</f>
        <v>1279</v>
      </c>
      <c r="J10" s="36">
        <v>368</v>
      </c>
    </row>
    <row r="11" spans="1:10" x14ac:dyDescent="0.15">
      <c r="A11" s="73"/>
      <c r="B11" s="48"/>
      <c r="C11" s="36"/>
      <c r="D11" s="33"/>
      <c r="E11" s="36"/>
      <c r="F11" s="36"/>
      <c r="G11" s="36"/>
      <c r="H11" s="36"/>
      <c r="I11" s="36"/>
      <c r="J11" s="36"/>
    </row>
    <row r="12" spans="1:10" ht="13.5" customHeight="1" x14ac:dyDescent="0.15">
      <c r="A12" s="73"/>
      <c r="B12" s="64" t="s">
        <v>15</v>
      </c>
      <c r="C12" s="62" t="s">
        <v>11</v>
      </c>
      <c r="D12" s="33">
        <v>8</v>
      </c>
      <c r="E12" s="36" t="s">
        <v>12</v>
      </c>
      <c r="F12" s="36" t="s">
        <v>12</v>
      </c>
      <c r="G12" s="36" t="s">
        <v>12</v>
      </c>
      <c r="H12" s="36" t="s">
        <v>12</v>
      </c>
      <c r="I12" s="36">
        <f>SUM(C12:H13)</f>
        <v>8</v>
      </c>
      <c r="J12" s="36" t="s">
        <v>12</v>
      </c>
    </row>
    <row r="13" spans="1:10" x14ac:dyDescent="0.15">
      <c r="A13" s="73"/>
      <c r="B13" s="64"/>
      <c r="C13" s="62"/>
      <c r="D13" s="33"/>
      <c r="E13" s="36"/>
      <c r="F13" s="36"/>
      <c r="G13" s="36"/>
      <c r="H13" s="36"/>
      <c r="I13" s="36"/>
      <c r="J13" s="36"/>
    </row>
    <row r="14" spans="1:10" x14ac:dyDescent="0.15">
      <c r="A14" s="73"/>
      <c r="B14" s="60" t="s">
        <v>16</v>
      </c>
      <c r="C14" s="62" t="s">
        <v>11</v>
      </c>
      <c r="D14" s="33">
        <f>SUM(D6:D13)</f>
        <v>8773</v>
      </c>
      <c r="E14" s="36" t="s">
        <v>12</v>
      </c>
      <c r="F14" s="36">
        <f>SUM(F6:F13)</f>
        <v>1425</v>
      </c>
      <c r="G14" s="36">
        <f>SUM(G6:G13)</f>
        <v>116</v>
      </c>
      <c r="H14" s="36">
        <f>SUM(H6:H13)</f>
        <v>15091</v>
      </c>
      <c r="I14" s="36">
        <f>SUM(C14:H15)</f>
        <v>25405</v>
      </c>
      <c r="J14" s="36">
        <f>SUM(J6:J13)</f>
        <v>8868</v>
      </c>
    </row>
    <row r="15" spans="1:10" x14ac:dyDescent="0.15">
      <c r="A15" s="74"/>
      <c r="B15" s="61"/>
      <c r="C15" s="63"/>
      <c r="D15" s="34"/>
      <c r="E15" s="32"/>
      <c r="F15" s="32"/>
      <c r="G15" s="32"/>
      <c r="H15" s="32"/>
      <c r="I15" s="32"/>
      <c r="J15" s="32"/>
    </row>
    <row r="16" spans="1:10" ht="13.5" customHeight="1" x14ac:dyDescent="0.15">
      <c r="A16" s="56" t="s">
        <v>17</v>
      </c>
      <c r="B16" s="59" t="s">
        <v>18</v>
      </c>
      <c r="C16" s="31">
        <v>4224</v>
      </c>
      <c r="D16" s="35">
        <v>199794</v>
      </c>
      <c r="E16" s="31">
        <v>2272</v>
      </c>
      <c r="F16" s="31">
        <v>146393</v>
      </c>
      <c r="G16" s="31">
        <v>5520</v>
      </c>
      <c r="H16" s="31">
        <v>57963</v>
      </c>
      <c r="I16" s="31">
        <f>SUM(C16:H17)</f>
        <v>416166</v>
      </c>
      <c r="J16" s="31">
        <v>245602</v>
      </c>
    </row>
    <row r="17" spans="1:10" x14ac:dyDescent="0.15">
      <c r="A17" s="57"/>
      <c r="B17" s="37"/>
      <c r="C17" s="36"/>
      <c r="D17" s="33"/>
      <c r="E17" s="36"/>
      <c r="F17" s="36"/>
      <c r="G17" s="36"/>
      <c r="H17" s="36"/>
      <c r="I17" s="36"/>
      <c r="J17" s="36"/>
    </row>
    <row r="18" spans="1:10" ht="13.5" customHeight="1" x14ac:dyDescent="0.15">
      <c r="A18" s="57"/>
      <c r="B18" s="48" t="s">
        <v>19</v>
      </c>
      <c r="C18" s="36">
        <v>15103</v>
      </c>
      <c r="D18" s="33">
        <v>180564</v>
      </c>
      <c r="E18" s="36">
        <v>61186</v>
      </c>
      <c r="F18" s="36">
        <v>61177</v>
      </c>
      <c r="G18" s="36">
        <v>3095</v>
      </c>
      <c r="H18" s="36">
        <v>9787</v>
      </c>
      <c r="I18" s="36">
        <f>SUM(C18:H19)</f>
        <v>330912</v>
      </c>
      <c r="J18" s="36">
        <v>134453</v>
      </c>
    </row>
    <row r="19" spans="1:10" x14ac:dyDescent="0.15">
      <c r="A19" s="57"/>
      <c r="B19" s="48"/>
      <c r="C19" s="36"/>
      <c r="D19" s="33"/>
      <c r="E19" s="36"/>
      <c r="F19" s="36"/>
      <c r="G19" s="36"/>
      <c r="H19" s="36"/>
      <c r="I19" s="36"/>
      <c r="J19" s="36"/>
    </row>
    <row r="20" spans="1:10" x14ac:dyDescent="0.15">
      <c r="A20" s="57"/>
      <c r="B20" s="48" t="s">
        <v>20</v>
      </c>
      <c r="C20" s="36">
        <f t="shared" ref="C20:H20" si="0">SUM(C16:C19)</f>
        <v>19327</v>
      </c>
      <c r="D20" s="33">
        <f t="shared" si="0"/>
        <v>380358</v>
      </c>
      <c r="E20" s="36">
        <f t="shared" si="0"/>
        <v>63458</v>
      </c>
      <c r="F20" s="36">
        <f t="shared" si="0"/>
        <v>207570</v>
      </c>
      <c r="G20" s="36">
        <f t="shared" si="0"/>
        <v>8615</v>
      </c>
      <c r="H20" s="36">
        <f t="shared" si="0"/>
        <v>67750</v>
      </c>
      <c r="I20" s="36">
        <f>SUM(C20:H21)</f>
        <v>747078</v>
      </c>
      <c r="J20" s="36">
        <f>SUM(J16:J19)</f>
        <v>380055</v>
      </c>
    </row>
    <row r="21" spans="1:10" x14ac:dyDescent="0.15">
      <c r="A21" s="58"/>
      <c r="B21" s="55"/>
      <c r="C21" s="32"/>
      <c r="D21" s="34"/>
      <c r="E21" s="32"/>
      <c r="F21" s="32"/>
      <c r="G21" s="32"/>
      <c r="H21" s="32"/>
      <c r="I21" s="32"/>
      <c r="J21" s="32"/>
    </row>
    <row r="22" spans="1:10" ht="13.5" customHeight="1" x14ac:dyDescent="0.15">
      <c r="A22" s="51" t="s">
        <v>21</v>
      </c>
      <c r="B22" s="54" t="s">
        <v>22</v>
      </c>
      <c r="C22" s="31" t="s">
        <v>12</v>
      </c>
      <c r="D22" s="35">
        <v>10612</v>
      </c>
      <c r="E22" s="31" t="s">
        <v>12</v>
      </c>
      <c r="F22" s="31">
        <v>21636</v>
      </c>
      <c r="G22" s="31" t="s">
        <v>12</v>
      </c>
      <c r="H22" s="31">
        <v>397</v>
      </c>
      <c r="I22" s="31">
        <f>SUM(C22:H23)</f>
        <v>32645</v>
      </c>
      <c r="J22" s="31">
        <v>33832</v>
      </c>
    </row>
    <row r="23" spans="1:10" x14ac:dyDescent="0.15">
      <c r="A23" s="52"/>
      <c r="B23" s="48"/>
      <c r="C23" s="36"/>
      <c r="D23" s="33"/>
      <c r="E23" s="36"/>
      <c r="F23" s="36"/>
      <c r="G23" s="36"/>
      <c r="H23" s="36"/>
      <c r="I23" s="36"/>
      <c r="J23" s="36"/>
    </row>
    <row r="24" spans="1:10" x14ac:dyDescent="0.15">
      <c r="A24" s="52"/>
      <c r="B24" s="48" t="s">
        <v>23</v>
      </c>
      <c r="C24" s="36" t="s">
        <v>12</v>
      </c>
      <c r="D24" s="33">
        <v>46634</v>
      </c>
      <c r="E24" s="36">
        <v>10651</v>
      </c>
      <c r="F24" s="36">
        <v>22026</v>
      </c>
      <c r="G24" s="36">
        <v>217</v>
      </c>
      <c r="H24" s="36">
        <v>606</v>
      </c>
      <c r="I24" s="36">
        <f>SUM(C24:H25)</f>
        <v>80134</v>
      </c>
      <c r="J24" s="36">
        <v>33324</v>
      </c>
    </row>
    <row r="25" spans="1:10" x14ac:dyDescent="0.15">
      <c r="A25" s="52"/>
      <c r="B25" s="49"/>
      <c r="C25" s="42"/>
      <c r="D25" s="50"/>
      <c r="E25" s="42"/>
      <c r="F25" s="42"/>
      <c r="G25" s="42"/>
      <c r="H25" s="42"/>
      <c r="I25" s="42"/>
      <c r="J25" s="42"/>
    </row>
    <row r="26" spans="1:10" x14ac:dyDescent="0.15">
      <c r="A26" s="52"/>
      <c r="B26" s="13" t="s">
        <v>24</v>
      </c>
      <c r="C26" s="14">
        <v>8</v>
      </c>
      <c r="D26" s="15">
        <v>2548</v>
      </c>
      <c r="E26" s="16">
        <v>13994</v>
      </c>
      <c r="F26" s="14">
        <v>3216</v>
      </c>
      <c r="G26" s="14">
        <v>348</v>
      </c>
      <c r="H26" s="14">
        <v>78486</v>
      </c>
      <c r="I26" s="14">
        <f>SUM(C26:H26)</f>
        <v>98600</v>
      </c>
      <c r="J26" s="14">
        <v>36691</v>
      </c>
    </row>
    <row r="27" spans="1:10" x14ac:dyDescent="0.15">
      <c r="A27" s="52"/>
      <c r="B27" s="13" t="s">
        <v>25</v>
      </c>
      <c r="C27" s="14" t="s">
        <v>12</v>
      </c>
      <c r="D27" s="15">
        <v>827</v>
      </c>
      <c r="E27" s="16" t="s">
        <v>12</v>
      </c>
      <c r="F27" s="14">
        <v>1126</v>
      </c>
      <c r="G27" s="14">
        <v>475</v>
      </c>
      <c r="H27" s="14">
        <v>22513</v>
      </c>
      <c r="I27" s="14">
        <f>SUM(C27:H27)</f>
        <v>24941</v>
      </c>
      <c r="J27" s="14">
        <v>8970</v>
      </c>
    </row>
    <row r="28" spans="1:10" x14ac:dyDescent="0.15">
      <c r="A28" s="52"/>
      <c r="B28" s="13" t="s">
        <v>26</v>
      </c>
      <c r="C28" s="14" t="s">
        <v>12</v>
      </c>
      <c r="D28" s="15">
        <v>44</v>
      </c>
      <c r="E28" s="16" t="s">
        <v>12</v>
      </c>
      <c r="F28" s="14">
        <v>1054</v>
      </c>
      <c r="G28" s="14" t="s">
        <v>12</v>
      </c>
      <c r="H28" s="14" t="s">
        <v>12</v>
      </c>
      <c r="I28" s="14">
        <f>SUM(C28:H28)</f>
        <v>1098</v>
      </c>
      <c r="J28" s="14">
        <v>193</v>
      </c>
    </row>
    <row r="29" spans="1:10" x14ac:dyDescent="0.15">
      <c r="A29" s="52"/>
      <c r="B29" s="13" t="s">
        <v>27</v>
      </c>
      <c r="C29" s="14">
        <v>2737</v>
      </c>
      <c r="D29" s="15">
        <v>5889</v>
      </c>
      <c r="E29" s="16">
        <v>5942</v>
      </c>
      <c r="F29" s="14">
        <v>8086</v>
      </c>
      <c r="G29" s="14">
        <v>12527</v>
      </c>
      <c r="H29" s="14">
        <v>70130</v>
      </c>
      <c r="I29" s="14">
        <f>SUM(C29:H29)</f>
        <v>105311</v>
      </c>
      <c r="J29" s="14">
        <v>70145</v>
      </c>
    </row>
    <row r="30" spans="1:10" x14ac:dyDescent="0.15">
      <c r="A30" s="52"/>
      <c r="B30" s="17" t="s">
        <v>28</v>
      </c>
      <c r="C30" s="16">
        <v>114</v>
      </c>
      <c r="D30" s="18">
        <v>3900</v>
      </c>
      <c r="E30" s="16">
        <v>5286</v>
      </c>
      <c r="F30" s="16">
        <v>6333</v>
      </c>
      <c r="G30" s="16">
        <v>4295</v>
      </c>
      <c r="H30" s="16">
        <v>5105</v>
      </c>
      <c r="I30" s="14">
        <f>SUM(C30:H30)</f>
        <v>25033</v>
      </c>
      <c r="J30" s="16">
        <v>16475</v>
      </c>
    </row>
    <row r="31" spans="1:10" ht="13.5" customHeight="1" x14ac:dyDescent="0.15">
      <c r="A31" s="52"/>
      <c r="B31" s="41" t="s">
        <v>29</v>
      </c>
      <c r="C31" s="36">
        <f t="shared" ref="C31:J31" si="1">SUM(C26:C30)</f>
        <v>2859</v>
      </c>
      <c r="D31" s="39">
        <f t="shared" si="1"/>
        <v>13208</v>
      </c>
      <c r="E31" s="36">
        <f t="shared" si="1"/>
        <v>25222</v>
      </c>
      <c r="F31" s="36">
        <f t="shared" si="1"/>
        <v>19815</v>
      </c>
      <c r="G31" s="36">
        <f t="shared" si="1"/>
        <v>17645</v>
      </c>
      <c r="H31" s="36">
        <f t="shared" si="1"/>
        <v>176234</v>
      </c>
      <c r="I31" s="36">
        <f>SUM(I26:I30)</f>
        <v>254983</v>
      </c>
      <c r="J31" s="36">
        <f t="shared" si="1"/>
        <v>132474</v>
      </c>
    </row>
    <row r="32" spans="1:10" x14ac:dyDescent="0.15">
      <c r="A32" s="52"/>
      <c r="B32" s="46"/>
      <c r="C32" s="42"/>
      <c r="D32" s="47"/>
      <c r="E32" s="42"/>
      <c r="F32" s="42"/>
      <c r="G32" s="42"/>
      <c r="H32" s="42"/>
      <c r="I32" s="42"/>
      <c r="J32" s="42"/>
    </row>
    <row r="33" spans="1:10" x14ac:dyDescent="0.15">
      <c r="A33" s="52"/>
      <c r="B33" s="43" t="s">
        <v>30</v>
      </c>
      <c r="C33" s="44" t="s">
        <v>12</v>
      </c>
      <c r="D33" s="45">
        <v>34742</v>
      </c>
      <c r="E33" s="44" t="s">
        <v>12</v>
      </c>
      <c r="F33" s="44">
        <v>14167</v>
      </c>
      <c r="G33" s="44" t="s">
        <v>12</v>
      </c>
      <c r="H33" s="44" t="s">
        <v>12</v>
      </c>
      <c r="I33" s="44">
        <f>SUM(C33:H34)</f>
        <v>48909</v>
      </c>
      <c r="J33" s="44">
        <v>29620</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34730</v>
      </c>
      <c r="G35" s="36" t="s">
        <v>11</v>
      </c>
      <c r="H35" s="36" t="s">
        <v>11</v>
      </c>
      <c r="I35" s="36">
        <f>SUM(C35:H36)</f>
        <v>34730</v>
      </c>
      <c r="J35" s="36">
        <v>19588</v>
      </c>
    </row>
    <row r="36" spans="1:10" x14ac:dyDescent="0.15">
      <c r="A36" s="52"/>
      <c r="B36" s="37"/>
      <c r="C36" s="36"/>
      <c r="D36" s="33"/>
      <c r="E36" s="36"/>
      <c r="F36" s="36"/>
      <c r="G36" s="36"/>
      <c r="H36" s="36"/>
      <c r="I36" s="36"/>
      <c r="J36" s="36"/>
    </row>
    <row r="37" spans="1:10" x14ac:dyDescent="0.15">
      <c r="A37" s="52"/>
      <c r="B37" s="37" t="s">
        <v>32</v>
      </c>
      <c r="C37" s="36">
        <v>2597</v>
      </c>
      <c r="D37" s="33">
        <v>8075</v>
      </c>
      <c r="E37" s="36">
        <v>6983</v>
      </c>
      <c r="F37" s="36">
        <v>9069</v>
      </c>
      <c r="G37" s="36">
        <v>134995</v>
      </c>
      <c r="H37" s="36">
        <v>328298</v>
      </c>
      <c r="I37" s="36">
        <f>SUM(C37:H38)</f>
        <v>490017</v>
      </c>
      <c r="J37" s="36">
        <v>211156</v>
      </c>
    </row>
    <row r="38" spans="1:10" x14ac:dyDescent="0.15">
      <c r="A38" s="52"/>
      <c r="B38" s="37"/>
      <c r="C38" s="36"/>
      <c r="D38" s="33"/>
      <c r="E38" s="36"/>
      <c r="F38" s="36"/>
      <c r="G38" s="36"/>
      <c r="H38" s="36"/>
      <c r="I38" s="36"/>
      <c r="J38" s="36"/>
    </row>
    <row r="39" spans="1:10" ht="13.5" customHeight="1" x14ac:dyDescent="0.15">
      <c r="A39" s="52"/>
      <c r="B39" s="41" t="s">
        <v>33</v>
      </c>
      <c r="C39" s="36" t="s">
        <v>12</v>
      </c>
      <c r="D39" s="33">
        <v>282</v>
      </c>
      <c r="E39" s="36">
        <v>416</v>
      </c>
      <c r="F39" s="36">
        <v>5926</v>
      </c>
      <c r="G39" s="36">
        <v>116</v>
      </c>
      <c r="H39" s="36">
        <v>450</v>
      </c>
      <c r="I39" s="36">
        <f>SUM(C39:H40)</f>
        <v>7190</v>
      </c>
      <c r="J39" s="36">
        <v>3665</v>
      </c>
    </row>
    <row r="40" spans="1:10" x14ac:dyDescent="0.15">
      <c r="A40" s="52"/>
      <c r="B40" s="41"/>
      <c r="C40" s="36"/>
      <c r="D40" s="33"/>
      <c r="E40" s="36"/>
      <c r="F40" s="36"/>
      <c r="G40" s="36"/>
      <c r="H40" s="36"/>
      <c r="I40" s="36"/>
      <c r="J40" s="36"/>
    </row>
    <row r="41" spans="1:10" x14ac:dyDescent="0.15">
      <c r="A41" s="52"/>
      <c r="B41" s="37" t="s">
        <v>16</v>
      </c>
      <c r="C41" s="36">
        <f t="shared" ref="C41:J41" si="2">SUM(C22:C25,C31,C33:C40)</f>
        <v>5456</v>
      </c>
      <c r="D41" s="39">
        <f t="shared" si="2"/>
        <v>113553</v>
      </c>
      <c r="E41" s="36">
        <f t="shared" si="2"/>
        <v>43272</v>
      </c>
      <c r="F41" s="36">
        <f t="shared" si="2"/>
        <v>127369</v>
      </c>
      <c r="G41" s="36">
        <f t="shared" si="2"/>
        <v>152973</v>
      </c>
      <c r="H41" s="36">
        <f t="shared" si="2"/>
        <v>505985</v>
      </c>
      <c r="I41" s="36">
        <f>SUM(C41:H42)</f>
        <v>948608</v>
      </c>
      <c r="J41" s="36">
        <f t="shared" si="2"/>
        <v>463659</v>
      </c>
    </row>
    <row r="42" spans="1:10" x14ac:dyDescent="0.15">
      <c r="A42" s="53"/>
      <c r="B42" s="38"/>
      <c r="C42" s="32"/>
      <c r="D42" s="40"/>
      <c r="E42" s="32"/>
      <c r="F42" s="32"/>
      <c r="G42" s="32"/>
      <c r="H42" s="32"/>
      <c r="I42" s="32"/>
      <c r="J42" s="32"/>
    </row>
    <row r="43" spans="1:10" x14ac:dyDescent="0.15">
      <c r="A43" s="27" t="s">
        <v>34</v>
      </c>
      <c r="B43" s="28"/>
      <c r="C43" s="31">
        <f>SUM(C14,C20,C41)</f>
        <v>24783</v>
      </c>
      <c r="D43" s="35">
        <f t="shared" ref="D43:J43" si="3">SUM(D14,D20,D41)</f>
        <v>502684</v>
      </c>
      <c r="E43" s="35">
        <f t="shared" si="3"/>
        <v>106730</v>
      </c>
      <c r="F43" s="35">
        <f t="shared" si="3"/>
        <v>336364</v>
      </c>
      <c r="G43" s="35">
        <f t="shared" si="3"/>
        <v>161704</v>
      </c>
      <c r="H43" s="35">
        <f t="shared" si="3"/>
        <v>588826</v>
      </c>
      <c r="I43" s="35">
        <f>SUM(C43:H44)</f>
        <v>1721091</v>
      </c>
      <c r="J43" s="31">
        <f t="shared" si="3"/>
        <v>852582</v>
      </c>
    </row>
    <row r="44" spans="1:10" x14ac:dyDescent="0.15">
      <c r="A44" s="29"/>
      <c r="B44" s="30"/>
      <c r="C44" s="32"/>
      <c r="D44" s="34"/>
      <c r="E44" s="34"/>
      <c r="F44" s="34"/>
      <c r="G44" s="34"/>
      <c r="H44" s="34"/>
      <c r="I44" s="34"/>
      <c r="J44" s="32"/>
    </row>
    <row r="45" spans="1:10" x14ac:dyDescent="0.15">
      <c r="A45" s="27" t="s">
        <v>35</v>
      </c>
      <c r="B45" s="28"/>
      <c r="C45" s="31" t="s">
        <v>11</v>
      </c>
      <c r="D45" s="33" t="s">
        <v>11</v>
      </c>
      <c r="E45" s="31" t="s">
        <v>11</v>
      </c>
      <c r="F45" s="31" t="s">
        <v>11</v>
      </c>
      <c r="G45" s="31">
        <v>5188</v>
      </c>
      <c r="H45" s="31">
        <v>60</v>
      </c>
      <c r="I45" s="31">
        <f>SUM(C45:H46)</f>
        <v>5248</v>
      </c>
      <c r="J45" s="31">
        <v>1975</v>
      </c>
    </row>
    <row r="46" spans="1:10" x14ac:dyDescent="0.15">
      <c r="A46" s="29"/>
      <c r="B46" s="30"/>
      <c r="C46" s="32"/>
      <c r="D46" s="34"/>
      <c r="E46" s="32"/>
      <c r="F46" s="32"/>
      <c r="G46" s="32"/>
      <c r="H46" s="32"/>
      <c r="I46" s="32"/>
      <c r="J46" s="32"/>
    </row>
    <row r="47" spans="1:10" x14ac:dyDescent="0.15">
      <c r="C47" s="19" t="s">
        <v>36</v>
      </c>
    </row>
    <row r="48" spans="1:10" x14ac:dyDescent="0.15">
      <c r="C48" s="20" t="s">
        <v>37</v>
      </c>
    </row>
    <row r="49" spans="3:3" x14ac:dyDescent="0.15">
      <c r="C49" s="21" t="s">
        <v>38</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82</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2</v>
      </c>
    </row>
    <row r="4" spans="1:10" x14ac:dyDescent="0.15">
      <c r="A4" s="6"/>
      <c r="B4" s="7"/>
      <c r="C4" s="8" t="s">
        <v>3</v>
      </c>
      <c r="D4" s="9" t="s">
        <v>88</v>
      </c>
      <c r="E4" s="8" t="s">
        <v>4</v>
      </c>
      <c r="F4" s="8" t="s">
        <v>5</v>
      </c>
      <c r="G4" s="8" t="s">
        <v>6</v>
      </c>
      <c r="H4" s="8" t="s">
        <v>7</v>
      </c>
      <c r="I4" s="8" t="s">
        <v>8</v>
      </c>
      <c r="J4" s="70"/>
    </row>
    <row r="5" spans="1:10" x14ac:dyDescent="0.15">
      <c r="A5" s="6"/>
      <c r="B5" s="10"/>
      <c r="C5" s="11"/>
      <c r="D5" s="12"/>
      <c r="E5" s="11"/>
      <c r="F5" s="11"/>
      <c r="G5" s="11"/>
      <c r="H5" s="11"/>
      <c r="I5" s="11"/>
      <c r="J5" s="71"/>
    </row>
    <row r="6" spans="1:10" ht="13.5" customHeight="1" x14ac:dyDescent="0.15">
      <c r="A6" s="72" t="s">
        <v>9</v>
      </c>
      <c r="B6" s="54" t="s">
        <v>10</v>
      </c>
      <c r="C6" s="75" t="s">
        <v>11</v>
      </c>
      <c r="D6" s="35">
        <v>559</v>
      </c>
      <c r="E6" s="31" t="s">
        <v>12</v>
      </c>
      <c r="F6" s="31">
        <v>356</v>
      </c>
      <c r="G6" s="36" t="s">
        <v>54</v>
      </c>
      <c r="H6" s="31" t="s">
        <v>54</v>
      </c>
      <c r="I6" s="31">
        <v>8603</v>
      </c>
      <c r="J6" s="31">
        <v>4064</v>
      </c>
    </row>
    <row r="7" spans="1:10" x14ac:dyDescent="0.15">
      <c r="A7" s="73"/>
      <c r="B7" s="48"/>
      <c r="C7" s="76"/>
      <c r="D7" s="33"/>
      <c r="E7" s="36"/>
      <c r="F7" s="36"/>
      <c r="G7" s="36"/>
      <c r="H7" s="36"/>
      <c r="I7" s="36"/>
      <c r="J7" s="36"/>
    </row>
    <row r="8" spans="1:10" x14ac:dyDescent="0.15">
      <c r="A8" s="73"/>
      <c r="B8" s="48" t="s">
        <v>13</v>
      </c>
      <c r="C8" s="36" t="s">
        <v>11</v>
      </c>
      <c r="D8" s="33">
        <v>6425</v>
      </c>
      <c r="E8" s="36" t="s">
        <v>54</v>
      </c>
      <c r="F8" s="36">
        <v>616</v>
      </c>
      <c r="G8" s="36" t="s">
        <v>54</v>
      </c>
      <c r="H8" s="36">
        <v>2081</v>
      </c>
      <c r="I8" s="36">
        <v>9238</v>
      </c>
      <c r="J8" s="36">
        <v>3606</v>
      </c>
    </row>
    <row r="9" spans="1:10" x14ac:dyDescent="0.15">
      <c r="A9" s="73"/>
      <c r="B9" s="48"/>
      <c r="C9" s="36"/>
      <c r="D9" s="33"/>
      <c r="E9" s="36"/>
      <c r="F9" s="36"/>
      <c r="G9" s="36"/>
      <c r="H9" s="36"/>
      <c r="I9" s="36"/>
      <c r="J9" s="36"/>
    </row>
    <row r="10" spans="1:10" ht="13.5" customHeight="1" x14ac:dyDescent="0.15">
      <c r="A10" s="73"/>
      <c r="B10" s="48" t="s">
        <v>14</v>
      </c>
      <c r="C10" s="36" t="s">
        <v>11</v>
      </c>
      <c r="D10" s="33" t="s">
        <v>54</v>
      </c>
      <c r="E10" s="36" t="s">
        <v>12</v>
      </c>
      <c r="F10" s="36">
        <v>552</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7832</v>
      </c>
      <c r="E14" s="36" t="s">
        <v>54</v>
      </c>
      <c r="F14" s="36">
        <f>SUM(F6:F13)</f>
        <v>1524</v>
      </c>
      <c r="G14" s="36" t="s">
        <v>54</v>
      </c>
      <c r="H14" s="36">
        <v>9769</v>
      </c>
      <c r="I14" s="36">
        <v>19299</v>
      </c>
      <c r="J14" s="36">
        <v>8063</v>
      </c>
    </row>
    <row r="15" spans="1:10" x14ac:dyDescent="0.15">
      <c r="A15" s="74"/>
      <c r="B15" s="61"/>
      <c r="C15" s="63"/>
      <c r="D15" s="34"/>
      <c r="E15" s="32"/>
      <c r="F15" s="32"/>
      <c r="G15" s="32"/>
      <c r="H15" s="32"/>
      <c r="I15" s="32"/>
      <c r="J15" s="32"/>
    </row>
    <row r="16" spans="1:10" ht="13.5" customHeight="1" x14ac:dyDescent="0.15">
      <c r="A16" s="56" t="s">
        <v>17</v>
      </c>
      <c r="B16" s="59" t="s">
        <v>18</v>
      </c>
      <c r="C16" s="31" t="s">
        <v>54</v>
      </c>
      <c r="D16" s="35">
        <v>221934</v>
      </c>
      <c r="E16" s="31" t="s">
        <v>54</v>
      </c>
      <c r="F16" s="31">
        <v>154888</v>
      </c>
      <c r="G16" s="31">
        <v>6544</v>
      </c>
      <c r="H16" s="31">
        <v>60097</v>
      </c>
      <c r="I16" s="31">
        <v>450796</v>
      </c>
      <c r="J16" s="31">
        <v>253996</v>
      </c>
    </row>
    <row r="17" spans="1:10" x14ac:dyDescent="0.15">
      <c r="A17" s="57"/>
      <c r="B17" s="37"/>
      <c r="C17" s="36"/>
      <c r="D17" s="33"/>
      <c r="E17" s="36"/>
      <c r="F17" s="36"/>
      <c r="G17" s="36"/>
      <c r="H17" s="36"/>
      <c r="I17" s="36"/>
      <c r="J17" s="36"/>
    </row>
    <row r="18" spans="1:10" ht="13.5" customHeight="1" x14ac:dyDescent="0.15">
      <c r="A18" s="57"/>
      <c r="B18" s="48" t="s">
        <v>19</v>
      </c>
      <c r="C18" s="36" t="s">
        <v>54</v>
      </c>
      <c r="D18" s="33">
        <v>199168</v>
      </c>
      <c r="E18" s="36">
        <v>60752</v>
      </c>
      <c r="F18" s="36">
        <v>61989</v>
      </c>
      <c r="G18" s="36" t="s">
        <v>54</v>
      </c>
      <c r="H18" s="36">
        <v>10720</v>
      </c>
      <c r="I18" s="36">
        <v>355754</v>
      </c>
      <c r="J18" s="36">
        <v>156714</v>
      </c>
    </row>
    <row r="19" spans="1:10" x14ac:dyDescent="0.15">
      <c r="A19" s="57"/>
      <c r="B19" s="48"/>
      <c r="C19" s="36"/>
      <c r="D19" s="33"/>
      <c r="E19" s="36"/>
      <c r="F19" s="36"/>
      <c r="G19" s="36"/>
      <c r="H19" s="36"/>
      <c r="I19" s="36"/>
      <c r="J19" s="36"/>
    </row>
    <row r="20" spans="1:10" x14ac:dyDescent="0.15">
      <c r="A20" s="57"/>
      <c r="B20" s="48" t="s">
        <v>20</v>
      </c>
      <c r="C20" s="36">
        <v>24506</v>
      </c>
      <c r="D20" s="33">
        <f>SUM(D16:D19)</f>
        <v>421102</v>
      </c>
      <c r="E20" s="36" t="s">
        <v>54</v>
      </c>
      <c r="F20" s="36">
        <f>SUM(F16:F19)</f>
        <v>216877</v>
      </c>
      <c r="G20" s="36" t="s">
        <v>54</v>
      </c>
      <c r="H20" s="36">
        <f>SUM(H16:H19)</f>
        <v>70817</v>
      </c>
      <c r="I20" s="36">
        <f>SUM(I16:I19)</f>
        <v>806550</v>
      </c>
      <c r="J20" s="36">
        <v>410710</v>
      </c>
    </row>
    <row r="21" spans="1:10" x14ac:dyDescent="0.15">
      <c r="A21" s="58"/>
      <c r="B21" s="55"/>
      <c r="C21" s="32"/>
      <c r="D21" s="34"/>
      <c r="E21" s="32"/>
      <c r="F21" s="32"/>
      <c r="G21" s="32"/>
      <c r="H21" s="32"/>
      <c r="I21" s="32"/>
      <c r="J21" s="32"/>
    </row>
    <row r="22" spans="1:10" ht="13.5" customHeight="1" x14ac:dyDescent="0.15">
      <c r="A22" s="51" t="s">
        <v>21</v>
      </c>
      <c r="B22" s="54" t="s">
        <v>22</v>
      </c>
      <c r="C22" s="31" t="s">
        <v>12</v>
      </c>
      <c r="D22" s="35">
        <v>11028</v>
      </c>
      <c r="E22" s="31" t="s">
        <v>12</v>
      </c>
      <c r="F22" s="31" t="s">
        <v>54</v>
      </c>
      <c r="G22" s="31" t="s">
        <v>12</v>
      </c>
      <c r="H22" s="31" t="s">
        <v>54</v>
      </c>
      <c r="I22" s="31">
        <v>36898</v>
      </c>
      <c r="J22" s="31">
        <v>29757</v>
      </c>
    </row>
    <row r="23" spans="1:10" x14ac:dyDescent="0.15">
      <c r="A23" s="52"/>
      <c r="B23" s="48"/>
      <c r="C23" s="36"/>
      <c r="D23" s="33"/>
      <c r="E23" s="36"/>
      <c r="F23" s="36"/>
      <c r="G23" s="36"/>
      <c r="H23" s="36"/>
      <c r="I23" s="36"/>
      <c r="J23" s="36"/>
    </row>
    <row r="24" spans="1:10" x14ac:dyDescent="0.15">
      <c r="A24" s="52"/>
      <c r="B24" s="48" t="s">
        <v>23</v>
      </c>
      <c r="C24" s="36" t="s">
        <v>12</v>
      </c>
      <c r="D24" s="33">
        <v>51000</v>
      </c>
      <c r="E24" s="36">
        <v>11206</v>
      </c>
      <c r="F24" s="36">
        <v>28341</v>
      </c>
      <c r="G24" s="36" t="s">
        <v>54</v>
      </c>
      <c r="H24" s="36" t="s">
        <v>54</v>
      </c>
      <c r="I24" s="36">
        <v>91578</v>
      </c>
      <c r="J24" s="36">
        <v>31375</v>
      </c>
    </row>
    <row r="25" spans="1:10" x14ac:dyDescent="0.15">
      <c r="A25" s="52"/>
      <c r="B25" s="49"/>
      <c r="C25" s="42"/>
      <c r="D25" s="50"/>
      <c r="E25" s="42"/>
      <c r="F25" s="42"/>
      <c r="G25" s="42"/>
      <c r="H25" s="42"/>
      <c r="I25" s="42"/>
      <c r="J25" s="42"/>
    </row>
    <row r="26" spans="1:10" x14ac:dyDescent="0.15">
      <c r="A26" s="52"/>
      <c r="B26" s="13" t="s">
        <v>24</v>
      </c>
      <c r="C26" s="14" t="s">
        <v>54</v>
      </c>
      <c r="D26" s="15">
        <v>2642</v>
      </c>
      <c r="E26" s="16">
        <v>12876</v>
      </c>
      <c r="F26" s="14">
        <v>3676</v>
      </c>
      <c r="G26" s="14" t="s">
        <v>54</v>
      </c>
      <c r="H26" s="14">
        <v>65273</v>
      </c>
      <c r="I26" s="14">
        <v>84870</v>
      </c>
      <c r="J26" s="14">
        <v>32423</v>
      </c>
    </row>
    <row r="27" spans="1:10" x14ac:dyDescent="0.15">
      <c r="A27" s="52"/>
      <c r="B27" s="13" t="s">
        <v>25</v>
      </c>
      <c r="C27" s="14" t="s">
        <v>54</v>
      </c>
      <c r="D27" s="15" t="s">
        <v>54</v>
      </c>
      <c r="E27" s="16" t="s">
        <v>54</v>
      </c>
      <c r="F27" s="14" t="s">
        <v>54</v>
      </c>
      <c r="G27" s="14" t="s">
        <v>54</v>
      </c>
      <c r="H27" s="14">
        <v>24107</v>
      </c>
      <c r="I27" s="14" t="s">
        <v>54</v>
      </c>
      <c r="J27" s="14">
        <v>9271</v>
      </c>
    </row>
    <row r="28" spans="1:10" x14ac:dyDescent="0.15">
      <c r="A28" s="52"/>
      <c r="B28" s="13" t="s">
        <v>26</v>
      </c>
      <c r="C28" s="14" t="s">
        <v>12</v>
      </c>
      <c r="D28" s="15" t="s">
        <v>54</v>
      </c>
      <c r="E28" s="16" t="s">
        <v>12</v>
      </c>
      <c r="F28" s="14" t="s">
        <v>54</v>
      </c>
      <c r="G28" s="14" t="s">
        <v>12</v>
      </c>
      <c r="H28" s="14" t="s">
        <v>12</v>
      </c>
      <c r="I28" s="14" t="s">
        <v>54</v>
      </c>
      <c r="J28" s="14">
        <v>197</v>
      </c>
    </row>
    <row r="29" spans="1:10" x14ac:dyDescent="0.15">
      <c r="A29" s="52"/>
      <c r="B29" s="13" t="s">
        <v>27</v>
      </c>
      <c r="C29" s="14" t="s">
        <v>54</v>
      </c>
      <c r="D29" s="15">
        <v>6601</v>
      </c>
      <c r="E29" s="16" t="s">
        <v>54</v>
      </c>
      <c r="F29" s="14">
        <v>6788</v>
      </c>
      <c r="G29" s="14">
        <v>10618</v>
      </c>
      <c r="H29" s="14">
        <v>65894</v>
      </c>
      <c r="I29" s="14">
        <v>97159</v>
      </c>
      <c r="J29" s="14">
        <v>70726</v>
      </c>
    </row>
    <row r="30" spans="1:10" x14ac:dyDescent="0.15">
      <c r="A30" s="52"/>
      <c r="B30" s="17" t="s">
        <v>28</v>
      </c>
      <c r="C30" s="16">
        <v>220</v>
      </c>
      <c r="D30" s="18">
        <v>4348</v>
      </c>
      <c r="E30" s="16">
        <v>7459</v>
      </c>
      <c r="F30" s="16">
        <v>7335</v>
      </c>
      <c r="G30" s="16">
        <v>4671</v>
      </c>
      <c r="H30" s="16">
        <v>4682</v>
      </c>
      <c r="I30" s="14">
        <f>SUM(C30:H30)</f>
        <v>28715</v>
      </c>
      <c r="J30" s="16">
        <v>22512</v>
      </c>
    </row>
    <row r="31" spans="1:10" ht="13.5" customHeight="1" x14ac:dyDescent="0.15">
      <c r="A31" s="52"/>
      <c r="B31" s="41" t="s">
        <v>29</v>
      </c>
      <c r="C31" s="36" t="s">
        <v>54</v>
      </c>
      <c r="D31" s="39">
        <v>14626</v>
      </c>
      <c r="E31" s="36">
        <v>23789</v>
      </c>
      <c r="F31" s="36" t="s">
        <v>54</v>
      </c>
      <c r="G31" s="36">
        <v>16062</v>
      </c>
      <c r="H31" s="36">
        <f>SUM(H26:H30)</f>
        <v>159956</v>
      </c>
      <c r="I31" s="36">
        <v>238598</v>
      </c>
      <c r="J31" s="36">
        <v>135129</v>
      </c>
    </row>
    <row r="32" spans="1:10" x14ac:dyDescent="0.15">
      <c r="A32" s="52"/>
      <c r="B32" s="46"/>
      <c r="C32" s="42"/>
      <c r="D32" s="47"/>
      <c r="E32" s="42"/>
      <c r="F32" s="42"/>
      <c r="G32" s="42"/>
      <c r="H32" s="42"/>
      <c r="I32" s="42"/>
      <c r="J32" s="42"/>
    </row>
    <row r="33" spans="1:10" x14ac:dyDescent="0.15">
      <c r="A33" s="52"/>
      <c r="B33" s="43" t="s">
        <v>30</v>
      </c>
      <c r="C33" s="44" t="s">
        <v>12</v>
      </c>
      <c r="D33" s="45">
        <v>38624</v>
      </c>
      <c r="E33" s="44" t="s">
        <v>54</v>
      </c>
      <c r="F33" s="44" t="s">
        <v>54</v>
      </c>
      <c r="G33" s="44" t="s">
        <v>12</v>
      </c>
      <c r="H33" s="44" t="s">
        <v>12</v>
      </c>
      <c r="I33" s="44">
        <v>52734</v>
      </c>
      <c r="J33" s="44">
        <v>31878</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45406</v>
      </c>
      <c r="G35" s="36" t="s">
        <v>11</v>
      </c>
      <c r="H35" s="36" t="s">
        <v>11</v>
      </c>
      <c r="I35" s="36">
        <v>45406</v>
      </c>
      <c r="J35" s="36">
        <v>18998</v>
      </c>
    </row>
    <row r="36" spans="1:10" x14ac:dyDescent="0.15">
      <c r="A36" s="52"/>
      <c r="B36" s="37"/>
      <c r="C36" s="36"/>
      <c r="D36" s="33"/>
      <c r="E36" s="36"/>
      <c r="F36" s="36"/>
      <c r="G36" s="36"/>
      <c r="H36" s="36"/>
      <c r="I36" s="36"/>
      <c r="J36" s="36"/>
    </row>
    <row r="37" spans="1:10" x14ac:dyDescent="0.15">
      <c r="A37" s="52"/>
      <c r="B37" s="37" t="s">
        <v>32</v>
      </c>
      <c r="C37" s="36" t="s">
        <v>54</v>
      </c>
      <c r="D37" s="33">
        <v>8595</v>
      </c>
      <c r="E37" s="36" t="s">
        <v>54</v>
      </c>
      <c r="F37" s="36">
        <v>8121</v>
      </c>
      <c r="G37" s="36">
        <v>118518</v>
      </c>
      <c r="H37" s="36">
        <v>350494</v>
      </c>
      <c r="I37" s="36">
        <v>492624</v>
      </c>
      <c r="J37" s="36">
        <v>211544</v>
      </c>
    </row>
    <row r="38" spans="1:10" x14ac:dyDescent="0.15">
      <c r="A38" s="52"/>
      <c r="B38" s="37"/>
      <c r="C38" s="36"/>
      <c r="D38" s="33"/>
      <c r="E38" s="36"/>
      <c r="F38" s="36"/>
      <c r="G38" s="36"/>
      <c r="H38" s="36"/>
      <c r="I38" s="36"/>
      <c r="J38" s="36"/>
    </row>
    <row r="39" spans="1:10" ht="13.5" customHeight="1" x14ac:dyDescent="0.15">
      <c r="A39" s="52"/>
      <c r="B39" s="41" t="s">
        <v>33</v>
      </c>
      <c r="C39" s="36" t="s">
        <v>12</v>
      </c>
      <c r="D39" s="33">
        <v>330</v>
      </c>
      <c r="E39" s="36" t="s">
        <v>54</v>
      </c>
      <c r="F39" s="36">
        <v>6583</v>
      </c>
      <c r="G39" s="36" t="s">
        <v>54</v>
      </c>
      <c r="H39" s="36" t="s">
        <v>54</v>
      </c>
      <c r="I39" s="36">
        <v>7974</v>
      </c>
      <c r="J39" s="36">
        <v>3766</v>
      </c>
    </row>
    <row r="40" spans="1:10" x14ac:dyDescent="0.15">
      <c r="A40" s="52"/>
      <c r="B40" s="41"/>
      <c r="C40" s="36"/>
      <c r="D40" s="33"/>
      <c r="E40" s="36"/>
      <c r="F40" s="36"/>
      <c r="G40" s="36"/>
      <c r="H40" s="36"/>
      <c r="I40" s="36"/>
      <c r="J40" s="36"/>
    </row>
    <row r="41" spans="1:10" x14ac:dyDescent="0.15">
      <c r="A41" s="52"/>
      <c r="B41" s="37" t="s">
        <v>16</v>
      </c>
      <c r="C41" s="36">
        <v>6380</v>
      </c>
      <c r="D41" s="39">
        <f>SUM(D22:D25,D31,D33:D40)</f>
        <v>124203</v>
      </c>
      <c r="E41" s="36">
        <v>39947</v>
      </c>
      <c r="F41" s="36">
        <v>148267</v>
      </c>
      <c r="G41" s="36">
        <v>134814</v>
      </c>
      <c r="H41" s="36">
        <v>512201</v>
      </c>
      <c r="I41" s="36">
        <f>SUM(C41:H42)</f>
        <v>965812</v>
      </c>
      <c r="J41" s="36">
        <v>462447</v>
      </c>
    </row>
    <row r="42" spans="1:10" x14ac:dyDescent="0.15">
      <c r="A42" s="53"/>
      <c r="B42" s="38"/>
      <c r="C42" s="32"/>
      <c r="D42" s="40"/>
      <c r="E42" s="32"/>
      <c r="F42" s="32"/>
      <c r="G42" s="32"/>
      <c r="H42" s="32"/>
      <c r="I42" s="32"/>
      <c r="J42" s="32"/>
    </row>
    <row r="43" spans="1:10" x14ac:dyDescent="0.15">
      <c r="A43" s="27" t="s">
        <v>34</v>
      </c>
      <c r="B43" s="28"/>
      <c r="C43" s="31">
        <f>SUM(C14,C20,C41)</f>
        <v>30886</v>
      </c>
      <c r="D43" s="31">
        <f>SUM(D14,D20,D41)</f>
        <v>553137</v>
      </c>
      <c r="E43" s="35">
        <v>103018</v>
      </c>
      <c r="F43" s="35">
        <f>SUM(F14,F20,F41)</f>
        <v>366668</v>
      </c>
      <c r="G43" s="35">
        <v>145165</v>
      </c>
      <c r="H43" s="35">
        <f>SUM(H14,H20,H41)</f>
        <v>592787</v>
      </c>
      <c r="I43" s="35">
        <f>SUM(C43:H44)</f>
        <v>1791661</v>
      </c>
      <c r="J43" s="31">
        <v>881220</v>
      </c>
    </row>
    <row r="44" spans="1:10" x14ac:dyDescent="0.15">
      <c r="A44" s="29"/>
      <c r="B44" s="30"/>
      <c r="C44" s="32"/>
      <c r="D44" s="32"/>
      <c r="E44" s="34"/>
      <c r="F44" s="34"/>
      <c r="G44" s="34"/>
      <c r="H44" s="34"/>
      <c r="I44" s="34"/>
      <c r="J44" s="32"/>
    </row>
    <row r="45" spans="1:10" x14ac:dyDescent="0.15">
      <c r="A45" s="27" t="s">
        <v>35</v>
      </c>
      <c r="B45" s="28"/>
      <c r="C45" s="31" t="s">
        <v>11</v>
      </c>
      <c r="D45" s="33" t="s">
        <v>11</v>
      </c>
      <c r="E45" s="31" t="s">
        <v>11</v>
      </c>
      <c r="F45" s="31" t="s">
        <v>11</v>
      </c>
      <c r="G45" s="31" t="s">
        <v>54</v>
      </c>
      <c r="H45" s="31" t="s">
        <v>54</v>
      </c>
      <c r="I45" s="31">
        <v>5117</v>
      </c>
      <c r="J45" s="31">
        <v>3157</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83</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58</v>
      </c>
    </row>
    <row r="4" spans="1:10" x14ac:dyDescent="0.15">
      <c r="A4" s="6"/>
      <c r="B4" s="7"/>
      <c r="C4" s="8" t="s">
        <v>59</v>
      </c>
      <c r="D4" s="9" t="s">
        <v>88</v>
      </c>
      <c r="E4" s="8" t="s">
        <v>60</v>
      </c>
      <c r="F4" s="8" t="s">
        <v>61</v>
      </c>
      <c r="G4" s="8" t="s">
        <v>62</v>
      </c>
      <c r="H4" s="8" t="s">
        <v>63</v>
      </c>
      <c r="I4" s="8" t="s">
        <v>64</v>
      </c>
      <c r="J4" s="70"/>
    </row>
    <row r="5" spans="1:10" x14ac:dyDescent="0.15">
      <c r="A5" s="6"/>
      <c r="B5" s="10"/>
      <c r="C5" s="11"/>
      <c r="D5" s="12"/>
      <c r="E5" s="11"/>
      <c r="F5" s="11"/>
      <c r="G5" s="11"/>
      <c r="H5" s="11"/>
      <c r="I5" s="11"/>
      <c r="J5" s="71"/>
    </row>
    <row r="6" spans="1:10" ht="13.5" customHeight="1" x14ac:dyDescent="0.15">
      <c r="A6" s="72" t="s">
        <v>65</v>
      </c>
      <c r="B6" s="54" t="s">
        <v>10</v>
      </c>
      <c r="C6" s="75" t="s">
        <v>11</v>
      </c>
      <c r="D6" s="35">
        <v>384</v>
      </c>
      <c r="E6" s="31" t="s">
        <v>12</v>
      </c>
      <c r="F6" s="31">
        <v>372</v>
      </c>
      <c r="G6" s="36" t="s">
        <v>54</v>
      </c>
      <c r="H6" s="31" t="s">
        <v>54</v>
      </c>
      <c r="I6" s="31">
        <v>8565</v>
      </c>
      <c r="J6" s="31">
        <v>4690</v>
      </c>
    </row>
    <row r="7" spans="1:10" x14ac:dyDescent="0.15">
      <c r="A7" s="73"/>
      <c r="B7" s="48"/>
      <c r="C7" s="76"/>
      <c r="D7" s="33"/>
      <c r="E7" s="36"/>
      <c r="F7" s="36"/>
      <c r="G7" s="36"/>
      <c r="H7" s="36"/>
      <c r="I7" s="36"/>
      <c r="J7" s="36"/>
    </row>
    <row r="8" spans="1:10" x14ac:dyDescent="0.15">
      <c r="A8" s="73"/>
      <c r="B8" s="48" t="s">
        <v>66</v>
      </c>
      <c r="C8" s="36" t="s">
        <v>11</v>
      </c>
      <c r="D8" s="33">
        <v>7101</v>
      </c>
      <c r="E8" s="36" t="s">
        <v>54</v>
      </c>
      <c r="F8" s="36">
        <v>626</v>
      </c>
      <c r="G8" s="36" t="s">
        <v>54</v>
      </c>
      <c r="H8" s="36">
        <v>2430</v>
      </c>
      <c r="I8" s="36">
        <v>10256</v>
      </c>
      <c r="J8" s="36">
        <v>4453</v>
      </c>
    </row>
    <row r="9" spans="1:10" x14ac:dyDescent="0.15">
      <c r="A9" s="73"/>
      <c r="B9" s="48"/>
      <c r="C9" s="36"/>
      <c r="D9" s="33"/>
      <c r="E9" s="36"/>
      <c r="F9" s="36"/>
      <c r="G9" s="36"/>
      <c r="H9" s="36"/>
      <c r="I9" s="36"/>
      <c r="J9" s="36"/>
    </row>
    <row r="10" spans="1:10" ht="13.5" customHeight="1" x14ac:dyDescent="0.15">
      <c r="A10" s="73"/>
      <c r="B10" s="48" t="s">
        <v>67</v>
      </c>
      <c r="C10" s="36" t="s">
        <v>11</v>
      </c>
      <c r="D10" s="33" t="s">
        <v>54</v>
      </c>
      <c r="E10" s="36" t="s">
        <v>12</v>
      </c>
      <c r="F10" s="36">
        <v>511</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8375</v>
      </c>
      <c r="E14" s="36" t="s">
        <v>54</v>
      </c>
      <c r="F14" s="36">
        <f>SUM(F6:F13)</f>
        <v>1509</v>
      </c>
      <c r="G14" s="36" t="s">
        <v>54</v>
      </c>
      <c r="H14" s="36">
        <v>10239</v>
      </c>
      <c r="I14" s="36">
        <v>20280</v>
      </c>
      <c r="J14" s="36">
        <v>9540</v>
      </c>
    </row>
    <row r="15" spans="1:10" x14ac:dyDescent="0.15">
      <c r="A15" s="74"/>
      <c r="B15" s="61"/>
      <c r="C15" s="63"/>
      <c r="D15" s="34"/>
      <c r="E15" s="32"/>
      <c r="F15" s="32"/>
      <c r="G15" s="32"/>
      <c r="H15" s="32"/>
      <c r="I15" s="32"/>
      <c r="J15" s="32"/>
    </row>
    <row r="16" spans="1:10" ht="13.5" customHeight="1" x14ac:dyDescent="0.15">
      <c r="A16" s="56" t="s">
        <v>68</v>
      </c>
      <c r="B16" s="59" t="s">
        <v>18</v>
      </c>
      <c r="C16" s="31" t="s">
        <v>54</v>
      </c>
      <c r="D16" s="35">
        <v>225666</v>
      </c>
      <c r="E16" s="31" t="s">
        <v>54</v>
      </c>
      <c r="F16" s="31">
        <v>148659</v>
      </c>
      <c r="G16" s="31">
        <v>6745</v>
      </c>
      <c r="H16" s="31">
        <v>54140</v>
      </c>
      <c r="I16" s="31">
        <v>442033</v>
      </c>
      <c r="J16" s="31">
        <v>241817</v>
      </c>
    </row>
    <row r="17" spans="1:10" x14ac:dyDescent="0.15">
      <c r="A17" s="57"/>
      <c r="B17" s="37"/>
      <c r="C17" s="36"/>
      <c r="D17" s="33"/>
      <c r="E17" s="36"/>
      <c r="F17" s="36"/>
      <c r="G17" s="36"/>
      <c r="H17" s="36"/>
      <c r="I17" s="36"/>
      <c r="J17" s="36"/>
    </row>
    <row r="18" spans="1:10" ht="13.5" customHeight="1" x14ac:dyDescent="0.15">
      <c r="A18" s="57"/>
      <c r="B18" s="48" t="s">
        <v>19</v>
      </c>
      <c r="C18" s="36" t="s">
        <v>54</v>
      </c>
      <c r="D18" s="33">
        <v>201533</v>
      </c>
      <c r="E18" s="36">
        <v>51557</v>
      </c>
      <c r="F18" s="36">
        <v>62704</v>
      </c>
      <c r="G18" s="36" t="s">
        <v>54</v>
      </c>
      <c r="H18" s="36">
        <v>11644</v>
      </c>
      <c r="I18" s="36">
        <v>339996</v>
      </c>
      <c r="J18" s="36">
        <v>151622</v>
      </c>
    </row>
    <row r="19" spans="1:10" x14ac:dyDescent="0.15">
      <c r="A19" s="57"/>
      <c r="B19" s="48"/>
      <c r="C19" s="36"/>
      <c r="D19" s="33"/>
      <c r="E19" s="36"/>
      <c r="F19" s="36"/>
      <c r="G19" s="36"/>
      <c r="H19" s="36"/>
      <c r="I19" s="36"/>
      <c r="J19" s="36"/>
    </row>
    <row r="20" spans="1:10" x14ac:dyDescent="0.15">
      <c r="A20" s="57"/>
      <c r="B20" s="48" t="s">
        <v>69</v>
      </c>
      <c r="C20" s="36">
        <v>15145</v>
      </c>
      <c r="D20" s="33">
        <f>SUM(D16:D19)</f>
        <v>427199</v>
      </c>
      <c r="E20" s="36" t="s">
        <v>54</v>
      </c>
      <c r="F20" s="36">
        <f>SUM(F16:F19)</f>
        <v>211363</v>
      </c>
      <c r="G20" s="36" t="s">
        <v>54</v>
      </c>
      <c r="H20" s="36">
        <f>SUM(H16:H19)</f>
        <v>65784</v>
      </c>
      <c r="I20" s="36">
        <f>SUM(I16:I19)</f>
        <v>782029</v>
      </c>
      <c r="J20" s="36">
        <v>393439</v>
      </c>
    </row>
    <row r="21" spans="1:10" x14ac:dyDescent="0.15">
      <c r="A21" s="58"/>
      <c r="B21" s="55"/>
      <c r="C21" s="32"/>
      <c r="D21" s="34"/>
      <c r="E21" s="32"/>
      <c r="F21" s="32"/>
      <c r="G21" s="32"/>
      <c r="H21" s="32"/>
      <c r="I21" s="32"/>
      <c r="J21" s="32"/>
    </row>
    <row r="22" spans="1:10" ht="13.5" customHeight="1" x14ac:dyDescent="0.15">
      <c r="A22" s="51" t="s">
        <v>70</v>
      </c>
      <c r="B22" s="54" t="s">
        <v>22</v>
      </c>
      <c r="C22" s="31" t="s">
        <v>12</v>
      </c>
      <c r="D22" s="35">
        <v>10240</v>
      </c>
      <c r="E22" s="31" t="s">
        <v>12</v>
      </c>
      <c r="F22" s="31" t="s">
        <v>54</v>
      </c>
      <c r="G22" s="31" t="s">
        <v>12</v>
      </c>
      <c r="H22" s="31" t="s">
        <v>54</v>
      </c>
      <c r="I22" s="31">
        <v>34331</v>
      </c>
      <c r="J22" s="31">
        <v>29236</v>
      </c>
    </row>
    <row r="23" spans="1:10" x14ac:dyDescent="0.15">
      <c r="A23" s="52"/>
      <c r="B23" s="48"/>
      <c r="C23" s="36"/>
      <c r="D23" s="33"/>
      <c r="E23" s="36"/>
      <c r="F23" s="36"/>
      <c r="G23" s="36"/>
      <c r="H23" s="36"/>
      <c r="I23" s="36"/>
      <c r="J23" s="36"/>
    </row>
    <row r="24" spans="1:10" x14ac:dyDescent="0.15">
      <c r="A24" s="52"/>
      <c r="B24" s="48" t="s">
        <v>23</v>
      </c>
      <c r="C24" s="36" t="s">
        <v>12</v>
      </c>
      <c r="D24" s="33">
        <v>47363</v>
      </c>
      <c r="E24" s="36">
        <v>9662</v>
      </c>
      <c r="F24" s="36">
        <v>27489</v>
      </c>
      <c r="G24" s="36" t="s">
        <v>54</v>
      </c>
      <c r="H24" s="36" t="s">
        <v>54</v>
      </c>
      <c r="I24" s="36">
        <v>85646</v>
      </c>
      <c r="J24" s="36">
        <v>31470</v>
      </c>
    </row>
    <row r="25" spans="1:10" x14ac:dyDescent="0.15">
      <c r="A25" s="52"/>
      <c r="B25" s="49"/>
      <c r="C25" s="42"/>
      <c r="D25" s="50"/>
      <c r="E25" s="42"/>
      <c r="F25" s="42"/>
      <c r="G25" s="42"/>
      <c r="H25" s="42"/>
      <c r="I25" s="42"/>
      <c r="J25" s="42"/>
    </row>
    <row r="26" spans="1:10" x14ac:dyDescent="0.15">
      <c r="A26" s="52"/>
      <c r="B26" s="13" t="s">
        <v>24</v>
      </c>
      <c r="C26" s="14" t="s">
        <v>54</v>
      </c>
      <c r="D26" s="15">
        <v>3262</v>
      </c>
      <c r="E26" s="16">
        <v>13430</v>
      </c>
      <c r="F26" s="14">
        <v>3870</v>
      </c>
      <c r="G26" s="14" t="s">
        <v>54</v>
      </c>
      <c r="H26" s="14">
        <v>69718</v>
      </c>
      <c r="I26" s="14">
        <v>90672</v>
      </c>
      <c r="J26" s="14">
        <v>31993</v>
      </c>
    </row>
    <row r="27" spans="1:10" x14ac:dyDescent="0.15">
      <c r="A27" s="52"/>
      <c r="B27" s="13" t="s">
        <v>25</v>
      </c>
      <c r="C27" s="14" t="s">
        <v>54</v>
      </c>
      <c r="D27" s="15" t="s">
        <v>54</v>
      </c>
      <c r="E27" s="16" t="s">
        <v>54</v>
      </c>
      <c r="F27" s="14" t="s">
        <v>54</v>
      </c>
      <c r="G27" s="14" t="s">
        <v>54</v>
      </c>
      <c r="H27" s="14">
        <v>19989</v>
      </c>
      <c r="I27" s="14" t="s">
        <v>54</v>
      </c>
      <c r="J27" s="14">
        <v>9369</v>
      </c>
    </row>
    <row r="28" spans="1:10" x14ac:dyDescent="0.15">
      <c r="A28" s="52"/>
      <c r="B28" s="13" t="s">
        <v>26</v>
      </c>
      <c r="C28" s="14" t="s">
        <v>12</v>
      </c>
      <c r="D28" s="15" t="s">
        <v>54</v>
      </c>
      <c r="E28" s="16" t="s">
        <v>12</v>
      </c>
      <c r="F28" s="14" t="s">
        <v>54</v>
      </c>
      <c r="G28" s="14" t="s">
        <v>12</v>
      </c>
      <c r="H28" s="14" t="s">
        <v>12</v>
      </c>
      <c r="I28" s="14" t="s">
        <v>54</v>
      </c>
      <c r="J28" s="14">
        <v>312</v>
      </c>
    </row>
    <row r="29" spans="1:10" x14ac:dyDescent="0.15">
      <c r="A29" s="52"/>
      <c r="B29" s="13" t="s">
        <v>27</v>
      </c>
      <c r="C29" s="14" t="s">
        <v>54</v>
      </c>
      <c r="D29" s="15">
        <v>5735</v>
      </c>
      <c r="E29" s="16" t="s">
        <v>54</v>
      </c>
      <c r="F29" s="14">
        <v>8999</v>
      </c>
      <c r="G29" s="14">
        <v>9483</v>
      </c>
      <c r="H29" s="14">
        <v>60678</v>
      </c>
      <c r="I29" s="14">
        <v>90725</v>
      </c>
      <c r="J29" s="14">
        <v>67582</v>
      </c>
    </row>
    <row r="30" spans="1:10" x14ac:dyDescent="0.15">
      <c r="A30" s="52"/>
      <c r="B30" s="17" t="s">
        <v>71</v>
      </c>
      <c r="C30" s="16">
        <v>144</v>
      </c>
      <c r="D30" s="18">
        <v>4393</v>
      </c>
      <c r="E30" s="16">
        <v>5482</v>
      </c>
      <c r="F30" s="16">
        <v>6600</v>
      </c>
      <c r="G30" s="16">
        <v>5397</v>
      </c>
      <c r="H30" s="16">
        <v>5209</v>
      </c>
      <c r="I30" s="14">
        <v>27225</v>
      </c>
      <c r="J30" s="16">
        <v>20827</v>
      </c>
    </row>
    <row r="31" spans="1:10" ht="13.5" customHeight="1" x14ac:dyDescent="0.15">
      <c r="A31" s="52"/>
      <c r="B31" s="41" t="s">
        <v>72</v>
      </c>
      <c r="C31" s="36" t="s">
        <v>54</v>
      </c>
      <c r="D31" s="39">
        <v>14290</v>
      </c>
      <c r="E31" s="36">
        <v>21190</v>
      </c>
      <c r="F31" s="36" t="s">
        <v>54</v>
      </c>
      <c r="G31" s="36">
        <v>15510</v>
      </c>
      <c r="H31" s="36">
        <f>SUM(H26:H30)</f>
        <v>155594</v>
      </c>
      <c r="I31" s="36">
        <v>232145</v>
      </c>
      <c r="J31" s="36">
        <v>130083</v>
      </c>
    </row>
    <row r="32" spans="1:10" x14ac:dyDescent="0.15">
      <c r="A32" s="52"/>
      <c r="B32" s="46"/>
      <c r="C32" s="42"/>
      <c r="D32" s="47"/>
      <c r="E32" s="42"/>
      <c r="F32" s="42"/>
      <c r="G32" s="42"/>
      <c r="H32" s="42"/>
      <c r="I32" s="42"/>
      <c r="J32" s="42"/>
    </row>
    <row r="33" spans="1:10" x14ac:dyDescent="0.15">
      <c r="A33" s="52"/>
      <c r="B33" s="43" t="s">
        <v>30</v>
      </c>
      <c r="C33" s="44" t="s">
        <v>12</v>
      </c>
      <c r="D33" s="45">
        <v>37895</v>
      </c>
      <c r="E33" s="44" t="s">
        <v>54</v>
      </c>
      <c r="F33" s="44" t="s">
        <v>54</v>
      </c>
      <c r="G33" s="44" t="s">
        <v>12</v>
      </c>
      <c r="H33" s="44" t="s">
        <v>12</v>
      </c>
      <c r="I33" s="44">
        <v>58757</v>
      </c>
      <c r="J33" s="44">
        <v>29512</v>
      </c>
    </row>
    <row r="34" spans="1:10" x14ac:dyDescent="0.15">
      <c r="A34" s="52"/>
      <c r="B34" s="37"/>
      <c r="C34" s="36"/>
      <c r="D34" s="33"/>
      <c r="E34" s="36"/>
      <c r="F34" s="36"/>
      <c r="G34" s="36"/>
      <c r="H34" s="36"/>
      <c r="I34" s="36"/>
      <c r="J34" s="36"/>
    </row>
    <row r="35" spans="1:10" x14ac:dyDescent="0.15">
      <c r="A35" s="52"/>
      <c r="B35" s="37" t="s">
        <v>31</v>
      </c>
      <c r="C35" s="36" t="s">
        <v>11</v>
      </c>
      <c r="D35" s="36" t="s">
        <v>11</v>
      </c>
      <c r="E35" s="36" t="s">
        <v>11</v>
      </c>
      <c r="F35" s="36">
        <v>36226</v>
      </c>
      <c r="G35" s="36" t="s">
        <v>11</v>
      </c>
      <c r="H35" s="36" t="s">
        <v>11</v>
      </c>
      <c r="I35" s="36">
        <v>36226</v>
      </c>
      <c r="J35" s="36">
        <v>17353</v>
      </c>
    </row>
    <row r="36" spans="1:10" x14ac:dyDescent="0.15">
      <c r="A36" s="52"/>
      <c r="B36" s="37"/>
      <c r="C36" s="36"/>
      <c r="D36" s="36"/>
      <c r="E36" s="36"/>
      <c r="F36" s="36"/>
      <c r="G36" s="36"/>
      <c r="H36" s="36"/>
      <c r="I36" s="36"/>
      <c r="J36" s="36"/>
    </row>
    <row r="37" spans="1:10" x14ac:dyDescent="0.15">
      <c r="A37" s="52"/>
      <c r="B37" s="37" t="s">
        <v>32</v>
      </c>
      <c r="C37" s="36" t="s">
        <v>54</v>
      </c>
      <c r="D37" s="33">
        <v>8410</v>
      </c>
      <c r="E37" s="36" t="s">
        <v>54</v>
      </c>
      <c r="F37" s="36">
        <v>8876</v>
      </c>
      <c r="G37" s="36">
        <v>90162</v>
      </c>
      <c r="H37" s="36">
        <v>329895</v>
      </c>
      <c r="I37" s="36">
        <v>458521</v>
      </c>
      <c r="J37" s="36">
        <v>176395</v>
      </c>
    </row>
    <row r="38" spans="1:10" x14ac:dyDescent="0.15">
      <c r="A38" s="52"/>
      <c r="B38" s="37"/>
      <c r="C38" s="36"/>
      <c r="D38" s="33"/>
      <c r="E38" s="36"/>
      <c r="F38" s="36"/>
      <c r="G38" s="36"/>
      <c r="H38" s="36"/>
      <c r="I38" s="36"/>
      <c r="J38" s="36"/>
    </row>
    <row r="39" spans="1:10" ht="13.5" customHeight="1" x14ac:dyDescent="0.15">
      <c r="A39" s="52"/>
      <c r="B39" s="41" t="s">
        <v>33</v>
      </c>
      <c r="C39" s="36" t="s">
        <v>12</v>
      </c>
      <c r="D39" s="33">
        <v>281</v>
      </c>
      <c r="E39" s="36" t="s">
        <v>54</v>
      </c>
      <c r="F39" s="36">
        <v>6164</v>
      </c>
      <c r="G39" s="36" t="s">
        <v>54</v>
      </c>
      <c r="H39" s="36" t="s">
        <v>54</v>
      </c>
      <c r="I39" s="36">
        <v>7153</v>
      </c>
      <c r="J39" s="36">
        <v>3162</v>
      </c>
    </row>
    <row r="40" spans="1:10" x14ac:dyDescent="0.15">
      <c r="A40" s="52"/>
      <c r="B40" s="41"/>
      <c r="C40" s="36"/>
      <c r="D40" s="33"/>
      <c r="E40" s="36"/>
      <c r="F40" s="36"/>
      <c r="G40" s="36"/>
      <c r="H40" s="36"/>
      <c r="I40" s="36"/>
      <c r="J40" s="36"/>
    </row>
    <row r="41" spans="1:10" x14ac:dyDescent="0.15">
      <c r="A41" s="52"/>
      <c r="B41" s="37" t="s">
        <v>16</v>
      </c>
      <c r="C41" s="36">
        <v>16428</v>
      </c>
      <c r="D41" s="39">
        <f>SUM(D22:D25,D31,D33:D40)</f>
        <v>118479</v>
      </c>
      <c r="E41" s="36">
        <v>39680</v>
      </c>
      <c r="F41" s="36">
        <v>145096</v>
      </c>
      <c r="G41" s="36">
        <v>105798</v>
      </c>
      <c r="H41" s="36">
        <v>487298</v>
      </c>
      <c r="I41" s="36">
        <f>SUM(C41:H42)</f>
        <v>912779</v>
      </c>
      <c r="J41" s="36">
        <v>417211</v>
      </c>
    </row>
    <row r="42" spans="1:10" x14ac:dyDescent="0.15">
      <c r="A42" s="53"/>
      <c r="B42" s="38"/>
      <c r="C42" s="32"/>
      <c r="D42" s="40"/>
      <c r="E42" s="32"/>
      <c r="F42" s="32"/>
      <c r="G42" s="32"/>
      <c r="H42" s="32"/>
      <c r="I42" s="32"/>
      <c r="J42" s="32"/>
    </row>
    <row r="43" spans="1:10" x14ac:dyDescent="0.15">
      <c r="A43" s="27" t="s">
        <v>34</v>
      </c>
      <c r="B43" s="28"/>
      <c r="C43" s="31">
        <f>SUM(C14,C20,C41)</f>
        <v>31573</v>
      </c>
      <c r="D43" s="31">
        <f>SUM(D14,D20,D41)</f>
        <v>554053</v>
      </c>
      <c r="E43" s="35">
        <v>93687</v>
      </c>
      <c r="F43" s="35">
        <f>SUM(F14,F20,F41)</f>
        <v>357968</v>
      </c>
      <c r="G43" s="35">
        <v>114486</v>
      </c>
      <c r="H43" s="35">
        <f>SUM(H14,H20,H41)</f>
        <v>563321</v>
      </c>
      <c r="I43" s="35">
        <f>SUM(C43:H44)</f>
        <v>1715088</v>
      </c>
      <c r="J43" s="31">
        <v>820190</v>
      </c>
    </row>
    <row r="44" spans="1:10" x14ac:dyDescent="0.15">
      <c r="A44" s="29"/>
      <c r="B44" s="30"/>
      <c r="C44" s="32"/>
      <c r="D44" s="32"/>
      <c r="E44" s="34"/>
      <c r="F44" s="34"/>
      <c r="G44" s="34"/>
      <c r="H44" s="34"/>
      <c r="I44" s="34"/>
      <c r="J44" s="32"/>
    </row>
    <row r="45" spans="1:10" x14ac:dyDescent="0.15">
      <c r="A45" s="27" t="s">
        <v>35</v>
      </c>
      <c r="B45" s="28"/>
      <c r="C45" s="31" t="s">
        <v>11</v>
      </c>
      <c r="D45" s="33" t="s">
        <v>11</v>
      </c>
      <c r="E45" s="31" t="s">
        <v>11</v>
      </c>
      <c r="F45" s="31" t="s">
        <v>11</v>
      </c>
      <c r="G45" s="31" t="s">
        <v>54</v>
      </c>
      <c r="H45" s="31" t="s">
        <v>54</v>
      </c>
      <c r="I45" s="31">
        <v>5530</v>
      </c>
      <c r="J45" s="31">
        <v>2602</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84</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58</v>
      </c>
    </row>
    <row r="4" spans="1:10" x14ac:dyDescent="0.15">
      <c r="A4" s="6"/>
      <c r="B4" s="7"/>
      <c r="C4" s="8" t="s">
        <v>59</v>
      </c>
      <c r="D4" s="9" t="s">
        <v>89</v>
      </c>
      <c r="E4" s="8" t="s">
        <v>60</v>
      </c>
      <c r="F4" s="8" t="s">
        <v>61</v>
      </c>
      <c r="G4" s="8" t="s">
        <v>62</v>
      </c>
      <c r="H4" s="8" t="s">
        <v>63</v>
      </c>
      <c r="I4" s="8" t="s">
        <v>64</v>
      </c>
      <c r="J4" s="70"/>
    </row>
    <row r="5" spans="1:10" x14ac:dyDescent="0.15">
      <c r="A5" s="6"/>
      <c r="B5" s="10"/>
      <c r="C5" s="11"/>
      <c r="D5" s="12"/>
      <c r="E5" s="11"/>
      <c r="F5" s="11"/>
      <c r="G5" s="11"/>
      <c r="H5" s="11"/>
      <c r="I5" s="11"/>
      <c r="J5" s="71"/>
    </row>
    <row r="6" spans="1:10" ht="13.5" customHeight="1" x14ac:dyDescent="0.15">
      <c r="A6" s="72" t="s">
        <v>65</v>
      </c>
      <c r="B6" s="54" t="s">
        <v>10</v>
      </c>
      <c r="C6" s="75" t="s">
        <v>11</v>
      </c>
      <c r="D6" s="35">
        <v>364</v>
      </c>
      <c r="E6" s="31" t="s">
        <v>12</v>
      </c>
      <c r="F6" s="31">
        <v>336</v>
      </c>
      <c r="G6" s="36" t="s">
        <v>54</v>
      </c>
      <c r="H6" s="31" t="s">
        <v>54</v>
      </c>
      <c r="I6" s="31">
        <v>9239</v>
      </c>
      <c r="J6" s="31">
        <v>4548</v>
      </c>
    </row>
    <row r="7" spans="1:10" x14ac:dyDescent="0.15">
      <c r="A7" s="73"/>
      <c r="B7" s="48"/>
      <c r="C7" s="76"/>
      <c r="D7" s="33"/>
      <c r="E7" s="36"/>
      <c r="F7" s="36"/>
      <c r="G7" s="36"/>
      <c r="H7" s="36"/>
      <c r="I7" s="36"/>
      <c r="J7" s="36"/>
    </row>
    <row r="8" spans="1:10" x14ac:dyDescent="0.15">
      <c r="A8" s="73"/>
      <c r="B8" s="48" t="s">
        <v>66</v>
      </c>
      <c r="C8" s="36" t="s">
        <v>11</v>
      </c>
      <c r="D8" s="33">
        <v>6609</v>
      </c>
      <c r="E8" s="36" t="s">
        <v>54</v>
      </c>
      <c r="F8" s="36">
        <v>632</v>
      </c>
      <c r="G8" s="36" t="s">
        <v>54</v>
      </c>
      <c r="H8" s="36">
        <v>2178</v>
      </c>
      <c r="I8" s="36">
        <v>9486</v>
      </c>
      <c r="J8" s="36">
        <v>4090</v>
      </c>
    </row>
    <row r="9" spans="1:10" x14ac:dyDescent="0.15">
      <c r="A9" s="73"/>
      <c r="B9" s="48"/>
      <c r="C9" s="36"/>
      <c r="D9" s="33"/>
      <c r="E9" s="36"/>
      <c r="F9" s="36"/>
      <c r="G9" s="36"/>
      <c r="H9" s="36"/>
      <c r="I9" s="36"/>
      <c r="J9" s="36"/>
    </row>
    <row r="10" spans="1:10" ht="13.5" customHeight="1" x14ac:dyDescent="0.15">
      <c r="A10" s="73"/>
      <c r="B10" s="48" t="s">
        <v>67</v>
      </c>
      <c r="C10" s="36" t="s">
        <v>11</v>
      </c>
      <c r="D10" s="33" t="s">
        <v>54</v>
      </c>
      <c r="E10" s="36" t="s">
        <v>12</v>
      </c>
      <c r="F10" s="36">
        <v>522</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7796</v>
      </c>
      <c r="E14" s="36" t="s">
        <v>54</v>
      </c>
      <c r="F14" s="36">
        <f>SUM(F6:F13)</f>
        <v>1490</v>
      </c>
      <c r="G14" s="36" t="s">
        <v>54</v>
      </c>
      <c r="H14" s="36">
        <v>10707</v>
      </c>
      <c r="I14" s="36">
        <v>20128</v>
      </c>
      <c r="J14" s="36">
        <v>9022</v>
      </c>
    </row>
    <row r="15" spans="1:10" x14ac:dyDescent="0.15">
      <c r="A15" s="74"/>
      <c r="B15" s="61"/>
      <c r="C15" s="63"/>
      <c r="D15" s="34"/>
      <c r="E15" s="32"/>
      <c r="F15" s="32"/>
      <c r="G15" s="32"/>
      <c r="H15" s="32"/>
      <c r="I15" s="32"/>
      <c r="J15" s="32"/>
    </row>
    <row r="16" spans="1:10" ht="13.5" customHeight="1" x14ac:dyDescent="0.15">
      <c r="A16" s="56" t="s">
        <v>68</v>
      </c>
      <c r="B16" s="59" t="s">
        <v>18</v>
      </c>
      <c r="C16" s="31" t="s">
        <v>54</v>
      </c>
      <c r="D16" s="35">
        <v>217121</v>
      </c>
      <c r="E16" s="31" t="s">
        <v>54</v>
      </c>
      <c r="F16" s="31">
        <v>153542</v>
      </c>
      <c r="G16" s="31">
        <v>4668</v>
      </c>
      <c r="H16" s="31">
        <v>67757</v>
      </c>
      <c r="I16" s="31">
        <v>449858</v>
      </c>
      <c r="J16" s="31">
        <v>265513</v>
      </c>
    </row>
    <row r="17" spans="1:10" x14ac:dyDescent="0.15">
      <c r="A17" s="57"/>
      <c r="B17" s="37"/>
      <c r="C17" s="36"/>
      <c r="D17" s="33"/>
      <c r="E17" s="36"/>
      <c r="F17" s="36"/>
      <c r="G17" s="36"/>
      <c r="H17" s="36"/>
      <c r="I17" s="36"/>
      <c r="J17" s="36"/>
    </row>
    <row r="18" spans="1:10" ht="13.5" customHeight="1" x14ac:dyDescent="0.15">
      <c r="A18" s="57"/>
      <c r="B18" s="48" t="s">
        <v>19</v>
      </c>
      <c r="C18" s="36" t="s">
        <v>54</v>
      </c>
      <c r="D18" s="33">
        <v>190812</v>
      </c>
      <c r="E18" s="36">
        <v>50478</v>
      </c>
      <c r="F18" s="36">
        <v>64359</v>
      </c>
      <c r="G18" s="36" t="s">
        <v>54</v>
      </c>
      <c r="H18" s="36">
        <v>9423</v>
      </c>
      <c r="I18" s="36">
        <v>337524</v>
      </c>
      <c r="J18" s="36">
        <v>163666</v>
      </c>
    </row>
    <row r="19" spans="1:10" x14ac:dyDescent="0.15">
      <c r="A19" s="57"/>
      <c r="B19" s="48"/>
      <c r="C19" s="36"/>
      <c r="D19" s="33"/>
      <c r="E19" s="36"/>
      <c r="F19" s="36"/>
      <c r="G19" s="36"/>
      <c r="H19" s="36"/>
      <c r="I19" s="36"/>
      <c r="J19" s="36"/>
    </row>
    <row r="20" spans="1:10" x14ac:dyDescent="0.15">
      <c r="A20" s="57"/>
      <c r="B20" s="48" t="s">
        <v>69</v>
      </c>
      <c r="C20" s="36">
        <v>24684</v>
      </c>
      <c r="D20" s="33">
        <f>SUM(D16:D19)</f>
        <v>407933</v>
      </c>
      <c r="E20" s="36" t="s">
        <v>54</v>
      </c>
      <c r="F20" s="36">
        <f>SUM(F16:F19)</f>
        <v>217901</v>
      </c>
      <c r="G20" s="36" t="s">
        <v>54</v>
      </c>
      <c r="H20" s="36">
        <f>SUM(H16:H19)</f>
        <v>77180</v>
      </c>
      <c r="I20" s="36">
        <f>SUM(I16:I19)</f>
        <v>787382</v>
      </c>
      <c r="J20" s="36">
        <v>429179</v>
      </c>
    </row>
    <row r="21" spans="1:10" x14ac:dyDescent="0.15">
      <c r="A21" s="58"/>
      <c r="B21" s="55"/>
      <c r="C21" s="32"/>
      <c r="D21" s="34"/>
      <c r="E21" s="32"/>
      <c r="F21" s="32"/>
      <c r="G21" s="32"/>
      <c r="H21" s="32"/>
      <c r="I21" s="32"/>
      <c r="J21" s="32"/>
    </row>
    <row r="22" spans="1:10" ht="13.5" customHeight="1" x14ac:dyDescent="0.15">
      <c r="A22" s="51" t="s">
        <v>70</v>
      </c>
      <c r="B22" s="54" t="s">
        <v>22</v>
      </c>
      <c r="C22" s="31" t="s">
        <v>12</v>
      </c>
      <c r="D22" s="35">
        <v>9835</v>
      </c>
      <c r="E22" s="31" t="s">
        <v>12</v>
      </c>
      <c r="F22" s="31" t="s">
        <v>54</v>
      </c>
      <c r="G22" s="31" t="s">
        <v>12</v>
      </c>
      <c r="H22" s="31" t="s">
        <v>54</v>
      </c>
      <c r="I22" s="31">
        <v>36489</v>
      </c>
      <c r="J22" s="31">
        <v>30989</v>
      </c>
    </row>
    <row r="23" spans="1:10" x14ac:dyDescent="0.15">
      <c r="A23" s="52"/>
      <c r="B23" s="48"/>
      <c r="C23" s="36"/>
      <c r="D23" s="33"/>
      <c r="E23" s="36"/>
      <c r="F23" s="36"/>
      <c r="G23" s="36"/>
      <c r="H23" s="36"/>
      <c r="I23" s="36"/>
      <c r="J23" s="36"/>
    </row>
    <row r="24" spans="1:10" x14ac:dyDescent="0.15">
      <c r="A24" s="52"/>
      <c r="B24" s="48" t="s">
        <v>23</v>
      </c>
      <c r="C24" s="36" t="s">
        <v>12</v>
      </c>
      <c r="D24" s="33">
        <v>52757</v>
      </c>
      <c r="E24" s="36">
        <v>11085</v>
      </c>
      <c r="F24" s="36">
        <v>29119</v>
      </c>
      <c r="G24" s="36" t="s">
        <v>54</v>
      </c>
      <c r="H24" s="36" t="s">
        <v>54</v>
      </c>
      <c r="I24" s="36">
        <v>93428</v>
      </c>
      <c r="J24" s="36">
        <v>37438</v>
      </c>
    </row>
    <row r="25" spans="1:10" x14ac:dyDescent="0.15">
      <c r="A25" s="52"/>
      <c r="B25" s="49"/>
      <c r="C25" s="42"/>
      <c r="D25" s="50"/>
      <c r="E25" s="42"/>
      <c r="F25" s="42"/>
      <c r="G25" s="42"/>
      <c r="H25" s="42"/>
      <c r="I25" s="42"/>
      <c r="J25" s="42"/>
    </row>
    <row r="26" spans="1:10" x14ac:dyDescent="0.15">
      <c r="A26" s="52"/>
      <c r="B26" s="13" t="s">
        <v>24</v>
      </c>
      <c r="C26" s="14" t="s">
        <v>54</v>
      </c>
      <c r="D26" s="15">
        <v>3117</v>
      </c>
      <c r="E26" s="16">
        <v>17755</v>
      </c>
      <c r="F26" s="14">
        <v>3991</v>
      </c>
      <c r="G26" s="14" t="s">
        <v>54</v>
      </c>
      <c r="H26" s="14">
        <v>67377</v>
      </c>
      <c r="I26" s="14">
        <v>92597</v>
      </c>
      <c r="J26" s="14">
        <v>34392</v>
      </c>
    </row>
    <row r="27" spans="1:10" x14ac:dyDescent="0.15">
      <c r="A27" s="52"/>
      <c r="B27" s="13" t="s">
        <v>25</v>
      </c>
      <c r="C27" s="14" t="s">
        <v>54</v>
      </c>
      <c r="D27" s="15" t="s">
        <v>54</v>
      </c>
      <c r="E27" s="16" t="s">
        <v>54</v>
      </c>
      <c r="F27" s="14" t="s">
        <v>54</v>
      </c>
      <c r="G27" s="14" t="s">
        <v>54</v>
      </c>
      <c r="H27" s="14">
        <v>25173</v>
      </c>
      <c r="I27" s="14" t="s">
        <v>54</v>
      </c>
      <c r="J27" s="14">
        <v>8558</v>
      </c>
    </row>
    <row r="28" spans="1:10" x14ac:dyDescent="0.15">
      <c r="A28" s="52"/>
      <c r="B28" s="13" t="s">
        <v>26</v>
      </c>
      <c r="C28" s="14" t="s">
        <v>12</v>
      </c>
      <c r="D28" s="15" t="s">
        <v>54</v>
      </c>
      <c r="E28" s="16" t="s">
        <v>12</v>
      </c>
      <c r="F28" s="14" t="s">
        <v>54</v>
      </c>
      <c r="G28" s="14" t="s">
        <v>12</v>
      </c>
      <c r="H28" s="14" t="s">
        <v>12</v>
      </c>
      <c r="I28" s="14" t="s">
        <v>54</v>
      </c>
      <c r="J28" s="14">
        <v>2446</v>
      </c>
    </row>
    <row r="29" spans="1:10" x14ac:dyDescent="0.15">
      <c r="A29" s="52"/>
      <c r="B29" s="13" t="s">
        <v>27</v>
      </c>
      <c r="C29" s="14" t="s">
        <v>54</v>
      </c>
      <c r="D29" s="15">
        <v>5589</v>
      </c>
      <c r="E29" s="16" t="s">
        <v>54</v>
      </c>
      <c r="F29" s="14">
        <v>8066</v>
      </c>
      <c r="G29" s="14">
        <v>7284</v>
      </c>
      <c r="H29" s="14">
        <v>62856</v>
      </c>
      <c r="I29" s="14">
        <v>91454</v>
      </c>
      <c r="J29" s="14">
        <v>64742</v>
      </c>
    </row>
    <row r="30" spans="1:10" x14ac:dyDescent="0.15">
      <c r="A30" s="52"/>
      <c r="B30" s="17" t="s">
        <v>71</v>
      </c>
      <c r="C30" s="16">
        <v>201</v>
      </c>
      <c r="D30" s="18">
        <v>4584</v>
      </c>
      <c r="E30" s="16">
        <v>7224</v>
      </c>
      <c r="F30" s="16">
        <v>6968</v>
      </c>
      <c r="G30" s="16">
        <v>5969</v>
      </c>
      <c r="H30" s="16">
        <v>4439</v>
      </c>
      <c r="I30" s="14">
        <f>SUM(C30:H30)</f>
        <v>29385</v>
      </c>
      <c r="J30" s="16">
        <v>22616</v>
      </c>
    </row>
    <row r="31" spans="1:10" ht="13.5" customHeight="1" x14ac:dyDescent="0.15">
      <c r="A31" s="52"/>
      <c r="B31" s="41" t="s">
        <v>72</v>
      </c>
      <c r="C31" s="36" t="s">
        <v>54</v>
      </c>
      <c r="D31" s="39">
        <v>14230</v>
      </c>
      <c r="E31" s="36">
        <v>30289</v>
      </c>
      <c r="F31" s="36" t="s">
        <v>54</v>
      </c>
      <c r="G31" s="36">
        <v>13895</v>
      </c>
      <c r="H31" s="36">
        <f>SUM(H26:H30)</f>
        <v>159845</v>
      </c>
      <c r="I31" s="36">
        <v>242510</v>
      </c>
      <c r="J31" s="36">
        <v>132754</v>
      </c>
    </row>
    <row r="32" spans="1:10" x14ac:dyDescent="0.15">
      <c r="A32" s="52"/>
      <c r="B32" s="46"/>
      <c r="C32" s="42"/>
      <c r="D32" s="47"/>
      <c r="E32" s="42"/>
      <c r="F32" s="42"/>
      <c r="G32" s="42"/>
      <c r="H32" s="42"/>
      <c r="I32" s="42"/>
      <c r="J32" s="42"/>
    </row>
    <row r="33" spans="1:10" x14ac:dyDescent="0.15">
      <c r="A33" s="52"/>
      <c r="B33" s="43" t="s">
        <v>30</v>
      </c>
      <c r="C33" s="44" t="s">
        <v>12</v>
      </c>
      <c r="D33" s="45">
        <v>36849</v>
      </c>
      <c r="E33" s="44" t="s">
        <v>54</v>
      </c>
      <c r="F33" s="44" t="s">
        <v>54</v>
      </c>
      <c r="G33" s="44" t="s">
        <v>12</v>
      </c>
      <c r="H33" s="44" t="s">
        <v>12</v>
      </c>
      <c r="I33" s="44">
        <v>55056</v>
      </c>
      <c r="J33" s="44">
        <v>28173</v>
      </c>
    </row>
    <row r="34" spans="1:10" x14ac:dyDescent="0.15">
      <c r="A34" s="52"/>
      <c r="B34" s="37"/>
      <c r="C34" s="36"/>
      <c r="D34" s="33"/>
      <c r="E34" s="36"/>
      <c r="F34" s="36"/>
      <c r="G34" s="36"/>
      <c r="H34" s="36"/>
      <c r="I34" s="36"/>
      <c r="J34" s="36"/>
    </row>
    <row r="35" spans="1:10" x14ac:dyDescent="0.15">
      <c r="A35" s="52"/>
      <c r="B35" s="37" t="s">
        <v>31</v>
      </c>
      <c r="C35" s="36" t="s">
        <v>11</v>
      </c>
      <c r="D35" s="36" t="s">
        <v>11</v>
      </c>
      <c r="E35" s="36" t="s">
        <v>11</v>
      </c>
      <c r="F35" s="36">
        <v>36824</v>
      </c>
      <c r="G35" s="36" t="s">
        <v>11</v>
      </c>
      <c r="H35" s="36" t="s">
        <v>11</v>
      </c>
      <c r="I35" s="36">
        <v>36824</v>
      </c>
      <c r="J35" s="36">
        <v>16448</v>
      </c>
    </row>
    <row r="36" spans="1:10" x14ac:dyDescent="0.15">
      <c r="A36" s="52"/>
      <c r="B36" s="37"/>
      <c r="C36" s="36"/>
      <c r="D36" s="36"/>
      <c r="E36" s="36"/>
      <c r="F36" s="36"/>
      <c r="G36" s="36"/>
      <c r="H36" s="36"/>
      <c r="I36" s="36"/>
      <c r="J36" s="36"/>
    </row>
    <row r="37" spans="1:10" x14ac:dyDescent="0.15">
      <c r="A37" s="52"/>
      <c r="B37" s="37" t="s">
        <v>32</v>
      </c>
      <c r="C37" s="36" t="s">
        <v>54</v>
      </c>
      <c r="D37" s="33">
        <v>8121</v>
      </c>
      <c r="E37" s="36" t="s">
        <v>54</v>
      </c>
      <c r="F37" s="36">
        <v>9695</v>
      </c>
      <c r="G37" s="36">
        <v>95584</v>
      </c>
      <c r="H37" s="36">
        <v>312906</v>
      </c>
      <c r="I37" s="36">
        <v>436934</v>
      </c>
      <c r="J37" s="36">
        <v>163433</v>
      </c>
    </row>
    <row r="38" spans="1:10" x14ac:dyDescent="0.15">
      <c r="A38" s="52"/>
      <c r="B38" s="37"/>
      <c r="C38" s="36"/>
      <c r="D38" s="33"/>
      <c r="E38" s="36"/>
      <c r="F38" s="36"/>
      <c r="G38" s="36"/>
      <c r="H38" s="36"/>
      <c r="I38" s="36"/>
      <c r="J38" s="36"/>
    </row>
    <row r="39" spans="1:10" ht="13.5" customHeight="1" x14ac:dyDescent="0.15">
      <c r="A39" s="52"/>
      <c r="B39" s="41" t="s">
        <v>33</v>
      </c>
      <c r="C39" s="36" t="s">
        <v>12</v>
      </c>
      <c r="D39" s="33">
        <v>104</v>
      </c>
      <c r="E39" s="36" t="s">
        <v>54</v>
      </c>
      <c r="F39" s="36">
        <v>5841</v>
      </c>
      <c r="G39" s="36" t="s">
        <v>54</v>
      </c>
      <c r="H39" s="36" t="s">
        <v>54</v>
      </c>
      <c r="I39" s="36">
        <v>6894</v>
      </c>
      <c r="J39" s="36">
        <v>3336</v>
      </c>
    </row>
    <row r="40" spans="1:10" x14ac:dyDescent="0.15">
      <c r="A40" s="52"/>
      <c r="B40" s="41"/>
      <c r="C40" s="36"/>
      <c r="D40" s="33"/>
      <c r="E40" s="36"/>
      <c r="F40" s="36"/>
      <c r="G40" s="36"/>
      <c r="H40" s="36"/>
      <c r="I40" s="36"/>
      <c r="J40" s="36"/>
    </row>
    <row r="41" spans="1:10" x14ac:dyDescent="0.15">
      <c r="A41" s="52"/>
      <c r="B41" s="37" t="s">
        <v>16</v>
      </c>
      <c r="C41" s="36">
        <v>6180</v>
      </c>
      <c r="D41" s="39">
        <f>SUM(D22:D25,D31,D33:D40)</f>
        <v>121896</v>
      </c>
      <c r="E41" s="36">
        <v>48749</v>
      </c>
      <c r="F41" s="36">
        <v>147593</v>
      </c>
      <c r="G41" s="36">
        <v>109652</v>
      </c>
      <c r="H41" s="36">
        <v>474065</v>
      </c>
      <c r="I41" s="36">
        <f>SUM(C41:H42)</f>
        <v>908135</v>
      </c>
      <c r="J41" s="36">
        <v>412571</v>
      </c>
    </row>
    <row r="42" spans="1:10" x14ac:dyDescent="0.15">
      <c r="A42" s="53"/>
      <c r="B42" s="38"/>
      <c r="C42" s="32"/>
      <c r="D42" s="40"/>
      <c r="E42" s="32"/>
      <c r="F42" s="32"/>
      <c r="G42" s="32"/>
      <c r="H42" s="32"/>
      <c r="I42" s="32"/>
      <c r="J42" s="32"/>
    </row>
    <row r="43" spans="1:10" x14ac:dyDescent="0.15">
      <c r="A43" s="27" t="s">
        <v>34</v>
      </c>
      <c r="B43" s="28"/>
      <c r="C43" s="31">
        <f>SUM(C14,C20,C41)</f>
        <v>30864</v>
      </c>
      <c r="D43" s="31">
        <f>SUM(D14,D20,D41)</f>
        <v>537625</v>
      </c>
      <c r="E43" s="35">
        <v>102312</v>
      </c>
      <c r="F43" s="35">
        <f>SUM(F14,F20,F41)</f>
        <v>366984</v>
      </c>
      <c r="G43" s="35">
        <v>115908</v>
      </c>
      <c r="H43" s="35">
        <f>SUM(H14,H20,H41)</f>
        <v>561952</v>
      </c>
      <c r="I43" s="35">
        <f>SUM(C43:H44)</f>
        <v>1715645</v>
      </c>
      <c r="J43" s="31">
        <v>850772</v>
      </c>
    </row>
    <row r="44" spans="1:10" x14ac:dyDescent="0.15">
      <c r="A44" s="29"/>
      <c r="B44" s="30"/>
      <c r="C44" s="32"/>
      <c r="D44" s="32"/>
      <c r="E44" s="34"/>
      <c r="F44" s="34"/>
      <c r="G44" s="34"/>
      <c r="H44" s="34"/>
      <c r="I44" s="34"/>
      <c r="J44" s="32"/>
    </row>
    <row r="45" spans="1:10" x14ac:dyDescent="0.15">
      <c r="A45" s="27" t="s">
        <v>35</v>
      </c>
      <c r="B45" s="28"/>
      <c r="C45" s="31" t="s">
        <v>11</v>
      </c>
      <c r="D45" s="33" t="s">
        <v>11</v>
      </c>
      <c r="E45" s="31" t="s">
        <v>11</v>
      </c>
      <c r="F45" s="31" t="s">
        <v>11</v>
      </c>
      <c r="G45" s="31" t="s">
        <v>54</v>
      </c>
      <c r="H45" s="31" t="s">
        <v>54</v>
      </c>
      <c r="I45" s="31">
        <v>5223</v>
      </c>
      <c r="J45" s="31">
        <v>2434</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85</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22"/>
      <c r="C3" s="66" t="s">
        <v>1</v>
      </c>
      <c r="D3" s="67"/>
      <c r="E3" s="67"/>
      <c r="F3" s="67"/>
      <c r="G3" s="67"/>
      <c r="H3" s="67"/>
      <c r="I3" s="68"/>
      <c r="J3" s="69" t="s">
        <v>58</v>
      </c>
    </row>
    <row r="4" spans="1:10" x14ac:dyDescent="0.15">
      <c r="A4" s="6"/>
      <c r="B4" s="7"/>
      <c r="C4" s="8" t="s">
        <v>59</v>
      </c>
      <c r="D4" s="9" t="s">
        <v>88</v>
      </c>
      <c r="E4" s="8" t="s">
        <v>4</v>
      </c>
      <c r="F4" s="8" t="s">
        <v>61</v>
      </c>
      <c r="G4" s="8" t="s">
        <v>62</v>
      </c>
      <c r="H4" s="8" t="s">
        <v>63</v>
      </c>
      <c r="I4" s="8" t="s">
        <v>8</v>
      </c>
      <c r="J4" s="70"/>
    </row>
    <row r="5" spans="1:10" x14ac:dyDescent="0.15">
      <c r="A5" s="6"/>
      <c r="B5" s="10"/>
      <c r="C5" s="11"/>
      <c r="D5" s="23"/>
      <c r="E5" s="11"/>
      <c r="F5" s="11"/>
      <c r="G5" s="11"/>
      <c r="H5" s="11"/>
      <c r="I5" s="11"/>
      <c r="J5" s="71"/>
    </row>
    <row r="6" spans="1:10" ht="13.5" customHeight="1" x14ac:dyDescent="0.15">
      <c r="A6" s="72" t="s">
        <v>9</v>
      </c>
      <c r="B6" s="54" t="s">
        <v>10</v>
      </c>
      <c r="C6" s="83" t="s">
        <v>11</v>
      </c>
      <c r="D6" s="83">
        <f>SUM('2018年1月:2018年12月'!D6:D7)</f>
        <v>5679</v>
      </c>
      <c r="E6" s="83" t="s">
        <v>12</v>
      </c>
      <c r="F6" s="83">
        <f>SUM('2018年1月:2018年12月'!F6:F7)</f>
        <v>3752</v>
      </c>
      <c r="G6" s="83" t="s">
        <v>54</v>
      </c>
      <c r="H6" s="83" t="s">
        <v>54</v>
      </c>
      <c r="I6" s="83">
        <f>SUM('2018年1月:2018年12月'!I6:I7)</f>
        <v>125279</v>
      </c>
      <c r="J6" s="83">
        <v>4548</v>
      </c>
    </row>
    <row r="7" spans="1:10" x14ac:dyDescent="0.15">
      <c r="A7" s="73"/>
      <c r="B7" s="48"/>
      <c r="C7" s="84"/>
      <c r="D7" s="84"/>
      <c r="E7" s="84"/>
      <c r="F7" s="84"/>
      <c r="G7" s="84"/>
      <c r="H7" s="84"/>
      <c r="I7" s="84"/>
      <c r="J7" s="84"/>
    </row>
    <row r="8" spans="1:10" x14ac:dyDescent="0.15">
      <c r="A8" s="73"/>
      <c r="B8" s="48" t="s">
        <v>66</v>
      </c>
      <c r="C8" s="84" t="s">
        <v>11</v>
      </c>
      <c r="D8" s="84">
        <f>SUM('2018年1月:2018年12月'!D8:D9)</f>
        <v>88989</v>
      </c>
      <c r="E8" s="84" t="s">
        <v>54</v>
      </c>
      <c r="F8" s="84">
        <f>SUM('2018年1月:2018年12月'!F8:F9)</f>
        <v>6922</v>
      </c>
      <c r="G8" s="84" t="s">
        <v>54</v>
      </c>
      <c r="H8" s="84">
        <f>SUM('2018年1月:2018年12月'!H8:H9)</f>
        <v>25707</v>
      </c>
      <c r="I8" s="84">
        <f>SUM('2018年1月:2018年12月'!I8:I9)</f>
        <v>122943</v>
      </c>
      <c r="J8" s="84">
        <v>4090</v>
      </c>
    </row>
    <row r="9" spans="1:10" x14ac:dyDescent="0.15">
      <c r="A9" s="73"/>
      <c r="B9" s="48"/>
      <c r="C9" s="84"/>
      <c r="D9" s="84"/>
      <c r="E9" s="84"/>
      <c r="F9" s="84"/>
      <c r="G9" s="84"/>
      <c r="H9" s="84"/>
      <c r="I9" s="84"/>
      <c r="J9" s="84"/>
    </row>
    <row r="10" spans="1:10" ht="13.5" customHeight="1" x14ac:dyDescent="0.15">
      <c r="A10" s="73"/>
      <c r="B10" s="48" t="s">
        <v>67</v>
      </c>
      <c r="C10" s="84" t="s">
        <v>11</v>
      </c>
      <c r="D10" s="84" t="s">
        <v>54</v>
      </c>
      <c r="E10" s="84" t="s">
        <v>12</v>
      </c>
      <c r="F10" s="84">
        <f>SUM('2018年1月:2018年12月'!F10:F11)</f>
        <v>6048</v>
      </c>
      <c r="G10" s="84" t="s">
        <v>54</v>
      </c>
      <c r="H10" s="84" t="s">
        <v>54</v>
      </c>
      <c r="I10" s="84" t="s">
        <v>54</v>
      </c>
      <c r="J10" s="84" t="s">
        <v>54</v>
      </c>
    </row>
    <row r="11" spans="1:10" x14ac:dyDescent="0.15">
      <c r="A11" s="73"/>
      <c r="B11" s="48"/>
      <c r="C11" s="84"/>
      <c r="D11" s="84"/>
      <c r="E11" s="84"/>
      <c r="F11" s="84"/>
      <c r="G11" s="84"/>
      <c r="H11" s="84"/>
      <c r="I11" s="84"/>
      <c r="J11" s="84"/>
    </row>
    <row r="12" spans="1:10" ht="13.5" customHeight="1" x14ac:dyDescent="0.15">
      <c r="A12" s="73"/>
      <c r="B12" s="64" t="s">
        <v>15</v>
      </c>
      <c r="C12" s="84" t="s">
        <v>11</v>
      </c>
      <c r="D12" s="84" t="s">
        <v>54</v>
      </c>
      <c r="E12" s="84" t="s">
        <v>12</v>
      </c>
      <c r="F12" s="84" t="s">
        <v>12</v>
      </c>
      <c r="G12" s="84" t="s">
        <v>12</v>
      </c>
      <c r="H12" s="84" t="s">
        <v>12</v>
      </c>
      <c r="I12" s="84" t="s">
        <v>54</v>
      </c>
      <c r="J12" s="84" t="s">
        <v>54</v>
      </c>
    </row>
    <row r="13" spans="1:10" x14ac:dyDescent="0.15">
      <c r="A13" s="73"/>
      <c r="B13" s="64"/>
      <c r="C13" s="84"/>
      <c r="D13" s="84"/>
      <c r="E13" s="84"/>
      <c r="F13" s="84"/>
      <c r="G13" s="84"/>
      <c r="H13" s="84"/>
      <c r="I13" s="84"/>
      <c r="J13" s="84"/>
    </row>
    <row r="14" spans="1:10" x14ac:dyDescent="0.15">
      <c r="A14" s="73"/>
      <c r="B14" s="60" t="s">
        <v>16</v>
      </c>
      <c r="C14" s="84" t="s">
        <v>11</v>
      </c>
      <c r="D14" s="84">
        <f>SUM('2018年1月:2018年12月'!D14:D15)</f>
        <v>105614</v>
      </c>
      <c r="E14" s="84" t="s">
        <v>54</v>
      </c>
      <c r="F14" s="84">
        <f>SUM('2018年1月:2018年12月'!F14:F15)</f>
        <v>16722</v>
      </c>
      <c r="G14" s="84" t="s">
        <v>54</v>
      </c>
      <c r="H14" s="84">
        <f>SUM('2018年1月:2018年12月'!H14:H15)</f>
        <v>130257</v>
      </c>
      <c r="I14" s="84">
        <f>SUM('2018年1月:2018年12月'!I14:I15)</f>
        <v>265850</v>
      </c>
      <c r="J14" s="84">
        <v>9022</v>
      </c>
    </row>
    <row r="15" spans="1:10" x14ac:dyDescent="0.15">
      <c r="A15" s="74"/>
      <c r="B15" s="61"/>
      <c r="C15" s="85"/>
      <c r="D15" s="85"/>
      <c r="E15" s="85"/>
      <c r="F15" s="85"/>
      <c r="G15" s="85"/>
      <c r="H15" s="85"/>
      <c r="I15" s="85"/>
      <c r="J15" s="85"/>
    </row>
    <row r="16" spans="1:10" ht="13.5" customHeight="1" x14ac:dyDescent="0.15">
      <c r="A16" s="56" t="s">
        <v>68</v>
      </c>
      <c r="B16" s="59" t="s">
        <v>18</v>
      </c>
      <c r="C16" s="83" t="s">
        <v>54</v>
      </c>
      <c r="D16" s="83">
        <f>SUM('2018年1月:2018年12月'!D16:D17)</f>
        <v>2593842</v>
      </c>
      <c r="E16" s="83" t="s">
        <v>54</v>
      </c>
      <c r="F16" s="83">
        <f>SUM('2018年1月:2018年12月'!F16:F17)</f>
        <v>1788915</v>
      </c>
      <c r="G16" s="83">
        <f>SUM('2018年1月:2018年12月'!G16:G17)</f>
        <v>75412</v>
      </c>
      <c r="H16" s="83">
        <f>SUM('2018年1月:2018年12月'!H16:H17)</f>
        <v>691455</v>
      </c>
      <c r="I16" s="83">
        <f>SUM('2018年1月:2018年12月'!I16:I17)</f>
        <v>5232401</v>
      </c>
      <c r="J16" s="83">
        <v>265513</v>
      </c>
    </row>
    <row r="17" spans="1:10" x14ac:dyDescent="0.15">
      <c r="A17" s="57"/>
      <c r="B17" s="37"/>
      <c r="C17" s="84"/>
      <c r="D17" s="84"/>
      <c r="E17" s="84"/>
      <c r="F17" s="84"/>
      <c r="G17" s="84"/>
      <c r="H17" s="84"/>
      <c r="I17" s="84"/>
      <c r="J17" s="84"/>
    </row>
    <row r="18" spans="1:10" ht="13.5" customHeight="1" x14ac:dyDescent="0.15">
      <c r="A18" s="57"/>
      <c r="B18" s="48" t="s">
        <v>19</v>
      </c>
      <c r="C18" s="84" t="s">
        <v>54</v>
      </c>
      <c r="D18" s="84">
        <f>SUM('2018年1月:2018年12月'!D18:D19)</f>
        <v>2316540</v>
      </c>
      <c r="E18" s="84">
        <f>SUM('2018年1月:2018年12月'!E18:E19)</f>
        <v>603617</v>
      </c>
      <c r="F18" s="84">
        <f>SUM('2018年1月:2018年12月'!F18:F19)</f>
        <v>743932</v>
      </c>
      <c r="G18" s="84" t="s">
        <v>54</v>
      </c>
      <c r="H18" s="84">
        <f>SUM('2018年1月:2018年12月'!H18:H19)</f>
        <v>118046</v>
      </c>
      <c r="I18" s="84">
        <f>SUM('2018年1月:2018年12月'!I18:I19)</f>
        <v>4055787</v>
      </c>
      <c r="J18" s="84">
        <v>163666</v>
      </c>
    </row>
    <row r="19" spans="1:10" x14ac:dyDescent="0.15">
      <c r="A19" s="57"/>
      <c r="B19" s="48"/>
      <c r="C19" s="84"/>
      <c r="D19" s="84"/>
      <c r="E19" s="84"/>
      <c r="F19" s="84"/>
      <c r="G19" s="84"/>
      <c r="H19" s="84"/>
      <c r="I19" s="84"/>
      <c r="J19" s="84"/>
    </row>
    <row r="20" spans="1:10" x14ac:dyDescent="0.15">
      <c r="A20" s="57"/>
      <c r="B20" s="48" t="s">
        <v>69</v>
      </c>
      <c r="C20" s="84">
        <f>SUM('2018年1月:2018年12月'!C20:C21)</f>
        <v>227100</v>
      </c>
      <c r="D20" s="84">
        <f>SUM('2018年1月:2018年12月'!D20:D21)</f>
        <v>4910382</v>
      </c>
      <c r="E20" s="84" t="s">
        <v>54</v>
      </c>
      <c r="F20" s="84">
        <f>SUM('2018年1月:2018年12月'!F20:F21)</f>
        <v>2532847</v>
      </c>
      <c r="G20" s="84" t="s">
        <v>54</v>
      </c>
      <c r="H20" s="84">
        <f>SUM('2018年1月:2018年12月'!H20:H21)</f>
        <v>739607</v>
      </c>
      <c r="I20" s="84">
        <f>SUM('2018年1月:2018年12月'!I20:I21)</f>
        <v>9288188</v>
      </c>
      <c r="J20" s="84">
        <v>429179</v>
      </c>
    </row>
    <row r="21" spans="1:10" x14ac:dyDescent="0.15">
      <c r="A21" s="58"/>
      <c r="B21" s="55"/>
      <c r="C21" s="84"/>
      <c r="D21" s="84"/>
      <c r="E21" s="84"/>
      <c r="F21" s="84"/>
      <c r="G21" s="84"/>
      <c r="H21" s="84"/>
      <c r="I21" s="84"/>
      <c r="J21" s="84"/>
    </row>
    <row r="22" spans="1:10" ht="13.5" customHeight="1" x14ac:dyDescent="0.15">
      <c r="A22" s="51" t="s">
        <v>70</v>
      </c>
      <c r="B22" s="54" t="s">
        <v>22</v>
      </c>
      <c r="C22" s="83" t="s">
        <v>12</v>
      </c>
      <c r="D22" s="83">
        <f>SUM('2018年1月:2018年12月'!D22:D23)</f>
        <v>129344</v>
      </c>
      <c r="E22" s="83" t="s">
        <v>12</v>
      </c>
      <c r="F22" s="83" t="s">
        <v>54</v>
      </c>
      <c r="G22" s="83" t="s">
        <v>12</v>
      </c>
      <c r="H22" s="83" t="s">
        <v>54</v>
      </c>
      <c r="I22" s="83">
        <f>SUM('2018年1月:2018年12月'!I22:I23)</f>
        <v>428588</v>
      </c>
      <c r="J22" s="83">
        <v>30989</v>
      </c>
    </row>
    <row r="23" spans="1:10" x14ac:dyDescent="0.15">
      <c r="A23" s="52"/>
      <c r="B23" s="48"/>
      <c r="C23" s="84"/>
      <c r="D23" s="84"/>
      <c r="E23" s="84"/>
      <c r="F23" s="84"/>
      <c r="G23" s="84"/>
      <c r="H23" s="84"/>
      <c r="I23" s="84"/>
      <c r="J23" s="84"/>
    </row>
    <row r="24" spans="1:10" x14ac:dyDescent="0.15">
      <c r="A24" s="52"/>
      <c r="B24" s="48" t="s">
        <v>23</v>
      </c>
      <c r="C24" s="84" t="s">
        <v>12</v>
      </c>
      <c r="D24" s="84">
        <f>SUM('2018年1月:2018年12月'!D24:D25)</f>
        <v>587063</v>
      </c>
      <c r="E24" s="84">
        <f>SUM('2018年1月:2018年12月'!E24:E25)</f>
        <v>120321</v>
      </c>
      <c r="F24" s="84">
        <f>SUM('2018年1月:2018年12月'!F24:F25)</f>
        <v>313746</v>
      </c>
      <c r="G24" s="84" t="s">
        <v>54</v>
      </c>
      <c r="H24" s="84" t="s">
        <v>54</v>
      </c>
      <c r="I24" s="84">
        <f>SUM('2018年1月:2018年12月'!I24:I25)</f>
        <v>1029788</v>
      </c>
      <c r="J24" s="84">
        <v>37438</v>
      </c>
    </row>
    <row r="25" spans="1:10" x14ac:dyDescent="0.15">
      <c r="A25" s="52"/>
      <c r="B25" s="49"/>
      <c r="C25" s="84"/>
      <c r="D25" s="84"/>
      <c r="E25" s="84"/>
      <c r="F25" s="84"/>
      <c r="G25" s="84"/>
      <c r="H25" s="84"/>
      <c r="I25" s="84"/>
      <c r="J25" s="84"/>
    </row>
    <row r="26" spans="1:10" x14ac:dyDescent="0.15">
      <c r="A26" s="52"/>
      <c r="B26" s="13" t="s">
        <v>24</v>
      </c>
      <c r="C26" s="24" t="s">
        <v>54</v>
      </c>
      <c r="D26" s="25">
        <f>SUM('2018年1月:2018年12月'!D26)</f>
        <v>34026</v>
      </c>
      <c r="E26" s="25">
        <f>SUM('2018年1月:2018年12月'!E26)</f>
        <v>153240</v>
      </c>
      <c r="F26" s="25">
        <f>SUM('2018年1月:2018年12月'!F26)</f>
        <v>44065</v>
      </c>
      <c r="G26" s="25">
        <f>SUM('2018年1月:2018年12月'!G26)</f>
        <v>582</v>
      </c>
      <c r="H26" s="25">
        <f>SUM('2018年1月:2018年12月'!H26)</f>
        <v>884038</v>
      </c>
      <c r="I26" s="25">
        <f>SUM('2018年1月:2018年12月'!I26)</f>
        <v>1119589</v>
      </c>
      <c r="J26" s="25">
        <v>34392</v>
      </c>
    </row>
    <row r="27" spans="1:10" x14ac:dyDescent="0.15">
      <c r="A27" s="52"/>
      <c r="B27" s="13" t="s">
        <v>25</v>
      </c>
      <c r="C27" s="26" t="s">
        <v>54</v>
      </c>
      <c r="D27" s="26" t="s">
        <v>54</v>
      </c>
      <c r="E27" s="26" t="s">
        <v>54</v>
      </c>
      <c r="F27" s="26" t="s">
        <v>54</v>
      </c>
      <c r="G27" s="26" t="s">
        <v>54</v>
      </c>
      <c r="H27" s="26">
        <f>SUM('2018年1月:2018年12月'!H27)</f>
        <v>269984</v>
      </c>
      <c r="I27" s="26" t="s">
        <v>54</v>
      </c>
      <c r="J27" s="26">
        <v>8558</v>
      </c>
    </row>
    <row r="28" spans="1:10" x14ac:dyDescent="0.15">
      <c r="A28" s="52"/>
      <c r="B28" s="13" t="s">
        <v>26</v>
      </c>
      <c r="C28" s="26" t="s">
        <v>12</v>
      </c>
      <c r="D28" s="26" t="s">
        <v>54</v>
      </c>
      <c r="E28" s="26" t="s">
        <v>12</v>
      </c>
      <c r="F28" s="26" t="s">
        <v>54</v>
      </c>
      <c r="G28" s="26" t="s">
        <v>12</v>
      </c>
      <c r="H28" s="26" t="s">
        <v>12</v>
      </c>
      <c r="I28" s="26" t="s">
        <v>54</v>
      </c>
      <c r="J28" s="26">
        <v>2446</v>
      </c>
    </row>
    <row r="29" spans="1:10" x14ac:dyDescent="0.15">
      <c r="A29" s="52"/>
      <c r="B29" s="13" t="s">
        <v>27</v>
      </c>
      <c r="C29" s="26" t="s">
        <v>54</v>
      </c>
      <c r="D29" s="26">
        <f>SUM('2018年1月:2018年12月'!D29)</f>
        <v>69526</v>
      </c>
      <c r="E29" s="26">
        <f>SUM('2018年1月:2018年12月'!E29)</f>
        <v>11555</v>
      </c>
      <c r="F29" s="26">
        <f>SUM('2018年1月:2018年12月'!F29)</f>
        <v>96501</v>
      </c>
      <c r="G29" s="26">
        <f>SUM('2018年1月:2018年12月'!G29)</f>
        <v>124230</v>
      </c>
      <c r="H29" s="26">
        <f>SUM('2018年1月:2018年12月'!H29)</f>
        <v>804521</v>
      </c>
      <c r="I29" s="26">
        <f>SUM('2018年1月:2018年12月'!I29)</f>
        <v>1193067</v>
      </c>
      <c r="J29" s="26">
        <v>64742</v>
      </c>
    </row>
    <row r="30" spans="1:10" x14ac:dyDescent="0.15">
      <c r="A30" s="52"/>
      <c r="B30" s="17" t="s">
        <v>71</v>
      </c>
      <c r="C30" s="26">
        <f>SUM('2018年1月:2018年12月'!C30)</f>
        <v>1952</v>
      </c>
      <c r="D30" s="26">
        <f>SUM('2018年1月:2018年12月'!D30)</f>
        <v>52356</v>
      </c>
      <c r="E30" s="26">
        <f>SUM('2018年1月:2018年12月'!E30)</f>
        <v>73362</v>
      </c>
      <c r="F30" s="26">
        <f>SUM('2018年1月:2018年12月'!F30)</f>
        <v>80169</v>
      </c>
      <c r="G30" s="26">
        <f>SUM('2018年1月:2018年12月'!G30)</f>
        <v>58244</v>
      </c>
      <c r="H30" s="26">
        <f>SUM('2018年1月:2018年12月'!H30)</f>
        <v>61153</v>
      </c>
      <c r="I30" s="26">
        <f>SUM('2018年1月:2018年12月'!I30)</f>
        <v>327236</v>
      </c>
      <c r="J30" s="26">
        <v>22616</v>
      </c>
    </row>
    <row r="31" spans="1:10" ht="13.5" customHeight="1" x14ac:dyDescent="0.15">
      <c r="A31" s="52"/>
      <c r="B31" s="41" t="s">
        <v>72</v>
      </c>
      <c r="C31" s="81" t="s">
        <v>54</v>
      </c>
      <c r="D31" s="81">
        <f>SUM('2018年1月:2018年12月'!D31:D32)</f>
        <v>167471</v>
      </c>
      <c r="E31" s="81">
        <f>SUM('2018年1月:2018年12月'!E31:E32)</f>
        <v>284606</v>
      </c>
      <c r="F31" s="81" t="s">
        <v>54</v>
      </c>
      <c r="G31" s="81">
        <f>SUM('2018年1月:2018年12月'!G31:G32)</f>
        <v>190681</v>
      </c>
      <c r="H31" s="81">
        <f>SUM('2018年1月:2018年12月'!H31:H32)</f>
        <v>2014001</v>
      </c>
      <c r="I31" s="81">
        <f>SUM('2018年1月:2018年12月'!I31:I32)</f>
        <v>2954588</v>
      </c>
      <c r="J31" s="81">
        <v>132754</v>
      </c>
    </row>
    <row r="32" spans="1:10" x14ac:dyDescent="0.15">
      <c r="A32" s="52"/>
      <c r="B32" s="46"/>
      <c r="C32" s="82"/>
      <c r="D32" s="82"/>
      <c r="E32" s="82"/>
      <c r="F32" s="82"/>
      <c r="G32" s="82"/>
      <c r="H32" s="82"/>
      <c r="I32" s="82"/>
      <c r="J32" s="82"/>
    </row>
    <row r="33" spans="1:10" x14ac:dyDescent="0.15">
      <c r="A33" s="52"/>
      <c r="B33" s="43" t="s">
        <v>30</v>
      </c>
      <c r="C33" s="81" t="s">
        <v>12</v>
      </c>
      <c r="D33" s="81">
        <f>SUM('2018年1月:2018年12月'!D33:D34)</f>
        <v>444117</v>
      </c>
      <c r="E33" s="81" t="s">
        <v>54</v>
      </c>
      <c r="F33" s="81" t="s">
        <v>54</v>
      </c>
      <c r="G33" s="81" t="s">
        <v>12</v>
      </c>
      <c r="H33" s="81" t="s">
        <v>12</v>
      </c>
      <c r="I33" s="81">
        <f>SUM('2018年1月:2018年12月'!I33:I34)</f>
        <v>651312</v>
      </c>
      <c r="J33" s="81">
        <v>28173</v>
      </c>
    </row>
    <row r="34" spans="1:10" x14ac:dyDescent="0.15">
      <c r="A34" s="52"/>
      <c r="B34" s="37"/>
      <c r="C34" s="81"/>
      <c r="D34" s="81"/>
      <c r="E34" s="81"/>
      <c r="F34" s="81"/>
      <c r="G34" s="81"/>
      <c r="H34" s="81"/>
      <c r="I34" s="81"/>
      <c r="J34" s="81"/>
    </row>
    <row r="35" spans="1:10" x14ac:dyDescent="0.15">
      <c r="A35" s="52"/>
      <c r="B35" s="37" t="s">
        <v>31</v>
      </c>
      <c r="C35" s="81" t="s">
        <v>11</v>
      </c>
      <c r="D35" s="81" t="s">
        <v>11</v>
      </c>
      <c r="E35" s="81" t="s">
        <v>11</v>
      </c>
      <c r="F35" s="81">
        <f>SUM('2018年1月:2018年12月'!F35:F36)</f>
        <v>463931</v>
      </c>
      <c r="G35" s="81" t="s">
        <v>11</v>
      </c>
      <c r="H35" s="81" t="s">
        <v>11</v>
      </c>
      <c r="I35" s="81">
        <f>SUM('2018年1月:2018年12月'!I35:I36)</f>
        <v>463931</v>
      </c>
      <c r="J35" s="81">
        <v>16448</v>
      </c>
    </row>
    <row r="36" spans="1:10" x14ac:dyDescent="0.15">
      <c r="A36" s="52"/>
      <c r="B36" s="37"/>
      <c r="C36" s="81"/>
      <c r="D36" s="81"/>
      <c r="E36" s="81"/>
      <c r="F36" s="81"/>
      <c r="G36" s="81"/>
      <c r="H36" s="81"/>
      <c r="I36" s="81"/>
      <c r="J36" s="81"/>
    </row>
    <row r="37" spans="1:10" x14ac:dyDescent="0.15">
      <c r="A37" s="52"/>
      <c r="B37" s="37" t="s">
        <v>32</v>
      </c>
      <c r="C37" s="81" t="s">
        <v>54</v>
      </c>
      <c r="D37" s="81">
        <f>SUM('2018年1月:2018年12月'!D37:D38)</f>
        <v>99375</v>
      </c>
      <c r="E37" s="81" t="s">
        <v>54</v>
      </c>
      <c r="F37" s="81">
        <f>SUM('2018年1月:2018年12月'!F37:F38)</f>
        <v>107392</v>
      </c>
      <c r="G37" s="81">
        <f>SUM('2018年1月:2018年12月'!G37:G38)</f>
        <v>1353234</v>
      </c>
      <c r="H37" s="81">
        <f>SUM('2018年1月:2018年12月'!H37:H38)</f>
        <v>3881088</v>
      </c>
      <c r="I37" s="81">
        <f>SUM('2018年1月:2018年12月'!I37:I38)</f>
        <v>5616124</v>
      </c>
      <c r="J37" s="81">
        <v>163433</v>
      </c>
    </row>
    <row r="38" spans="1:10" x14ac:dyDescent="0.15">
      <c r="A38" s="52"/>
      <c r="B38" s="37"/>
      <c r="C38" s="81"/>
      <c r="D38" s="81"/>
      <c r="E38" s="81"/>
      <c r="F38" s="81"/>
      <c r="G38" s="81"/>
      <c r="H38" s="81"/>
      <c r="I38" s="81"/>
      <c r="J38" s="81"/>
    </row>
    <row r="39" spans="1:10" ht="13.5" customHeight="1" x14ac:dyDescent="0.15">
      <c r="A39" s="52"/>
      <c r="B39" s="41" t="s">
        <v>33</v>
      </c>
      <c r="C39" s="81" t="s">
        <v>12</v>
      </c>
      <c r="D39" s="81">
        <f>SUM('2018年1月:2018年12月'!D39:D40)</f>
        <v>3937</v>
      </c>
      <c r="E39" s="81" t="s">
        <v>54</v>
      </c>
      <c r="F39" s="81">
        <f>SUM('2018年1月:2018年12月'!F39:F40)</f>
        <v>73857</v>
      </c>
      <c r="G39" s="81" t="s">
        <v>54</v>
      </c>
      <c r="H39" s="81" t="s">
        <v>54</v>
      </c>
      <c r="I39" s="81">
        <f>SUM('2018年1月:2018年12月'!I39:I40)</f>
        <v>88770</v>
      </c>
      <c r="J39" s="81">
        <v>3336</v>
      </c>
    </row>
    <row r="40" spans="1:10" x14ac:dyDescent="0.15">
      <c r="A40" s="52"/>
      <c r="B40" s="41"/>
      <c r="C40" s="81"/>
      <c r="D40" s="81"/>
      <c r="E40" s="81"/>
      <c r="F40" s="81"/>
      <c r="G40" s="81"/>
      <c r="H40" s="81"/>
      <c r="I40" s="81"/>
      <c r="J40" s="81"/>
    </row>
    <row r="41" spans="1:10" x14ac:dyDescent="0.15">
      <c r="A41" s="52"/>
      <c r="B41" s="37" t="s">
        <v>16</v>
      </c>
      <c r="C41" s="81">
        <f>SUM('2018年1月:2018年12月'!C41:C42)</f>
        <v>129079</v>
      </c>
      <c r="D41" s="81">
        <f>SUM('2018年1月:2018年12月'!D41:D42)</f>
        <v>1431307</v>
      </c>
      <c r="E41" s="81">
        <f>SUM('2018年1月:2018年12月'!E41:E42)</f>
        <v>498215</v>
      </c>
      <c r="F41" s="81">
        <f>SUM('2018年1月:2018年12月'!F41:F42)</f>
        <v>1710892</v>
      </c>
      <c r="G41" s="81">
        <f>SUM('2018年1月:2018年12月'!G41:G42)</f>
        <v>1546255</v>
      </c>
      <c r="H41" s="81">
        <f>SUM('2018年1月:2018年12月'!H41:H42)</f>
        <v>5917353</v>
      </c>
      <c r="I41" s="81">
        <f>SUM('2018年1月:2018年12月'!I41:I42)</f>
        <v>11233101</v>
      </c>
      <c r="J41" s="81">
        <v>412571</v>
      </c>
    </row>
    <row r="42" spans="1:10" x14ac:dyDescent="0.15">
      <c r="A42" s="53"/>
      <c r="B42" s="38"/>
      <c r="C42" s="81"/>
      <c r="D42" s="81"/>
      <c r="E42" s="81"/>
      <c r="F42" s="81"/>
      <c r="G42" s="81"/>
      <c r="H42" s="81"/>
      <c r="I42" s="81"/>
      <c r="J42" s="81"/>
    </row>
    <row r="43" spans="1:10" x14ac:dyDescent="0.15">
      <c r="A43" s="27" t="s">
        <v>34</v>
      </c>
      <c r="B43" s="28"/>
      <c r="C43" s="80">
        <f>SUM('2018年1月:2018年12月'!C43:C44)</f>
        <v>374683</v>
      </c>
      <c r="D43" s="80">
        <f>SUM('2018年1月:2018年12月'!D43:D44)</f>
        <v>6447303</v>
      </c>
      <c r="E43" s="80">
        <f>SUM('2018年1月:2018年12月'!E43:E44)</f>
        <v>1188873</v>
      </c>
      <c r="F43" s="80">
        <f>SUM('2018年1月:2018年12月'!F43:F44)</f>
        <v>4260461</v>
      </c>
      <c r="G43" s="80">
        <f>SUM('2018年1月:2018年12月'!G43:G44)</f>
        <v>1647479</v>
      </c>
      <c r="H43" s="80">
        <f>SUM('2018年1月:2018年12月'!H43:H44)</f>
        <v>6868340</v>
      </c>
      <c r="I43" s="80">
        <f>SUM('2018年1月:2018年12月'!I43:I44)</f>
        <v>20787139</v>
      </c>
      <c r="J43" s="80">
        <v>850772</v>
      </c>
    </row>
    <row r="44" spans="1:10" x14ac:dyDescent="0.15">
      <c r="A44" s="29"/>
      <c r="B44" s="30"/>
      <c r="C44" s="80"/>
      <c r="D44" s="80"/>
      <c r="E44" s="80"/>
      <c r="F44" s="80"/>
      <c r="G44" s="80"/>
      <c r="H44" s="80"/>
      <c r="I44" s="80"/>
      <c r="J44" s="80"/>
    </row>
    <row r="45" spans="1:10" x14ac:dyDescent="0.15">
      <c r="A45" s="27" t="s">
        <v>35</v>
      </c>
      <c r="B45" s="28"/>
      <c r="C45" s="80" t="s">
        <v>11</v>
      </c>
      <c r="D45" s="80" t="s">
        <v>11</v>
      </c>
      <c r="E45" s="80" t="s">
        <v>11</v>
      </c>
      <c r="F45" s="80" t="s">
        <v>11</v>
      </c>
      <c r="G45" s="80" t="s">
        <v>54</v>
      </c>
      <c r="H45" s="80" t="s">
        <v>54</v>
      </c>
      <c r="I45" s="80">
        <f>SUM('2018年1月:2018年12月'!I45:I46)</f>
        <v>60841</v>
      </c>
      <c r="J45" s="80">
        <v>2434</v>
      </c>
    </row>
    <row r="46" spans="1:10" x14ac:dyDescent="0.15">
      <c r="A46" s="29"/>
      <c r="B46" s="30"/>
      <c r="C46" s="80"/>
      <c r="D46" s="80"/>
      <c r="E46" s="80"/>
      <c r="F46" s="80"/>
      <c r="G46" s="80"/>
      <c r="H46" s="80"/>
      <c r="I46" s="80"/>
      <c r="J46" s="80"/>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74</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39</v>
      </c>
    </row>
    <row r="4" spans="1:10" x14ac:dyDescent="0.15">
      <c r="A4" s="6"/>
      <c r="B4" s="7"/>
      <c r="C4" s="8" t="s">
        <v>40</v>
      </c>
      <c r="D4" s="9" t="s">
        <v>87</v>
      </c>
      <c r="E4" s="8" t="s">
        <v>41</v>
      </c>
      <c r="F4" s="8" t="s">
        <v>42</v>
      </c>
      <c r="G4" s="8" t="s">
        <v>43</v>
      </c>
      <c r="H4" s="8" t="s">
        <v>44</v>
      </c>
      <c r="I4" s="8" t="s">
        <v>45</v>
      </c>
      <c r="J4" s="70"/>
    </row>
    <row r="5" spans="1:10" x14ac:dyDescent="0.15">
      <c r="A5" s="6"/>
      <c r="B5" s="10"/>
      <c r="C5" s="11"/>
      <c r="D5" s="12"/>
      <c r="E5" s="11"/>
      <c r="F5" s="11"/>
      <c r="G5" s="11"/>
      <c r="H5" s="11"/>
      <c r="I5" s="11"/>
      <c r="J5" s="71"/>
    </row>
    <row r="6" spans="1:10" ht="13.5" customHeight="1" x14ac:dyDescent="0.15">
      <c r="A6" s="72" t="s">
        <v>46</v>
      </c>
      <c r="B6" s="54" t="s">
        <v>10</v>
      </c>
      <c r="C6" s="75" t="s">
        <v>11</v>
      </c>
      <c r="D6" s="35">
        <v>550</v>
      </c>
      <c r="E6" s="31" t="s">
        <v>12</v>
      </c>
      <c r="F6" s="31">
        <v>245</v>
      </c>
      <c r="G6" s="36">
        <v>13</v>
      </c>
      <c r="H6" s="31">
        <v>9340</v>
      </c>
      <c r="I6" s="31">
        <f>SUM(C6:H7)</f>
        <v>10148</v>
      </c>
      <c r="J6" s="31">
        <v>3487</v>
      </c>
    </row>
    <row r="7" spans="1:10" x14ac:dyDescent="0.15">
      <c r="A7" s="73"/>
      <c r="B7" s="48"/>
      <c r="C7" s="76"/>
      <c r="D7" s="33"/>
      <c r="E7" s="36"/>
      <c r="F7" s="36"/>
      <c r="G7" s="36"/>
      <c r="H7" s="36"/>
      <c r="I7" s="36"/>
      <c r="J7" s="36"/>
    </row>
    <row r="8" spans="1:10" x14ac:dyDescent="0.15">
      <c r="A8" s="73"/>
      <c r="B8" s="48" t="s">
        <v>47</v>
      </c>
      <c r="C8" s="36" t="s">
        <v>11</v>
      </c>
      <c r="D8" s="33">
        <v>8162</v>
      </c>
      <c r="E8" s="36" t="s">
        <v>12</v>
      </c>
      <c r="F8" s="36">
        <v>558</v>
      </c>
      <c r="G8" s="36">
        <v>213</v>
      </c>
      <c r="H8" s="36">
        <v>1754</v>
      </c>
      <c r="I8" s="36">
        <f>SUM(C8:H9)</f>
        <v>10687</v>
      </c>
      <c r="J8" s="36">
        <v>3294</v>
      </c>
    </row>
    <row r="9" spans="1:10" x14ac:dyDescent="0.15">
      <c r="A9" s="73"/>
      <c r="B9" s="48"/>
      <c r="C9" s="36"/>
      <c r="D9" s="33"/>
      <c r="E9" s="36"/>
      <c r="F9" s="36"/>
      <c r="G9" s="36"/>
      <c r="H9" s="36"/>
      <c r="I9" s="36"/>
      <c r="J9" s="36"/>
    </row>
    <row r="10" spans="1:10" ht="13.5" customHeight="1" x14ac:dyDescent="0.15">
      <c r="A10" s="73"/>
      <c r="B10" s="48" t="s">
        <v>48</v>
      </c>
      <c r="C10" s="36" t="s">
        <v>11</v>
      </c>
      <c r="D10" s="33">
        <v>905</v>
      </c>
      <c r="E10" s="36" t="s">
        <v>12</v>
      </c>
      <c r="F10" s="36">
        <v>456</v>
      </c>
      <c r="G10" s="36">
        <v>54</v>
      </c>
      <c r="H10" s="36" t="s">
        <v>12</v>
      </c>
      <c r="I10" s="36">
        <f>SUM(C10:H11)</f>
        <v>1415</v>
      </c>
      <c r="J10" s="36">
        <v>358</v>
      </c>
    </row>
    <row r="11" spans="1:10" x14ac:dyDescent="0.15">
      <c r="A11" s="73"/>
      <c r="B11" s="48"/>
      <c r="C11" s="36"/>
      <c r="D11" s="33"/>
      <c r="E11" s="36"/>
      <c r="F11" s="36"/>
      <c r="G11" s="36"/>
      <c r="H11" s="36"/>
      <c r="I11" s="36"/>
      <c r="J11" s="36"/>
    </row>
    <row r="12" spans="1:10" ht="13.5" customHeight="1" x14ac:dyDescent="0.15">
      <c r="A12" s="73"/>
      <c r="B12" s="64" t="s">
        <v>15</v>
      </c>
      <c r="C12" s="62" t="s">
        <v>11</v>
      </c>
      <c r="D12" s="33">
        <v>19</v>
      </c>
      <c r="E12" s="36" t="s">
        <v>12</v>
      </c>
      <c r="F12" s="36" t="s">
        <v>12</v>
      </c>
      <c r="G12" s="36" t="s">
        <v>12</v>
      </c>
      <c r="H12" s="36" t="s">
        <v>12</v>
      </c>
      <c r="I12" s="36">
        <f>SUM(C12:H13)</f>
        <v>19</v>
      </c>
      <c r="J12" s="36" t="s">
        <v>12</v>
      </c>
    </row>
    <row r="13" spans="1:10" x14ac:dyDescent="0.15">
      <c r="A13" s="73"/>
      <c r="B13" s="64"/>
      <c r="C13" s="62"/>
      <c r="D13" s="33"/>
      <c r="E13" s="36"/>
      <c r="F13" s="36"/>
      <c r="G13" s="36"/>
      <c r="H13" s="36"/>
      <c r="I13" s="36"/>
      <c r="J13" s="36"/>
    </row>
    <row r="14" spans="1:10" x14ac:dyDescent="0.15">
      <c r="A14" s="73"/>
      <c r="B14" s="60" t="s">
        <v>16</v>
      </c>
      <c r="C14" s="62" t="s">
        <v>11</v>
      </c>
      <c r="D14" s="33">
        <f>SUM(D6:D13)</f>
        <v>9636</v>
      </c>
      <c r="E14" s="36" t="s">
        <v>12</v>
      </c>
      <c r="F14" s="36">
        <f>SUM(F6:F13)</f>
        <v>1259</v>
      </c>
      <c r="G14" s="36">
        <f>SUM(G6:G13)</f>
        <v>280</v>
      </c>
      <c r="H14" s="36">
        <f>SUM(H6:H13)</f>
        <v>11094</v>
      </c>
      <c r="I14" s="36">
        <f>SUM(C14:H15)</f>
        <v>22269</v>
      </c>
      <c r="J14" s="36">
        <f>SUM(J6:J13)</f>
        <v>7139</v>
      </c>
    </row>
    <row r="15" spans="1:10" x14ac:dyDescent="0.15">
      <c r="A15" s="74"/>
      <c r="B15" s="61"/>
      <c r="C15" s="63"/>
      <c r="D15" s="34"/>
      <c r="E15" s="32"/>
      <c r="F15" s="32"/>
      <c r="G15" s="32"/>
      <c r="H15" s="32"/>
      <c r="I15" s="32"/>
      <c r="J15" s="32"/>
    </row>
    <row r="16" spans="1:10" ht="13.5" customHeight="1" x14ac:dyDescent="0.15">
      <c r="A16" s="56" t="s">
        <v>49</v>
      </c>
      <c r="B16" s="59" t="s">
        <v>18</v>
      </c>
      <c r="C16" s="31">
        <v>4534</v>
      </c>
      <c r="D16" s="35">
        <v>204642</v>
      </c>
      <c r="E16" s="31">
        <v>2384</v>
      </c>
      <c r="F16" s="31">
        <v>140186</v>
      </c>
      <c r="G16" s="31">
        <v>5433</v>
      </c>
      <c r="H16" s="31">
        <v>56521</v>
      </c>
      <c r="I16" s="31">
        <v>413700</v>
      </c>
      <c r="J16" s="31">
        <v>245057</v>
      </c>
    </row>
    <row r="17" spans="1:10" x14ac:dyDescent="0.15">
      <c r="A17" s="57"/>
      <c r="B17" s="37"/>
      <c r="C17" s="36"/>
      <c r="D17" s="33"/>
      <c r="E17" s="36"/>
      <c r="F17" s="36"/>
      <c r="G17" s="36"/>
      <c r="H17" s="36"/>
      <c r="I17" s="36"/>
      <c r="J17" s="36"/>
    </row>
    <row r="18" spans="1:10" ht="13.5" customHeight="1" x14ac:dyDescent="0.15">
      <c r="A18" s="57"/>
      <c r="B18" s="48" t="s">
        <v>19</v>
      </c>
      <c r="C18" s="36">
        <v>14293</v>
      </c>
      <c r="D18" s="33">
        <v>187618</v>
      </c>
      <c r="E18" s="36">
        <v>57514</v>
      </c>
      <c r="F18" s="36">
        <v>59190</v>
      </c>
      <c r="G18" s="36">
        <v>1038</v>
      </c>
      <c r="H18" s="36">
        <v>9469</v>
      </c>
      <c r="I18" s="36">
        <v>329122</v>
      </c>
      <c r="J18" s="36">
        <v>127713</v>
      </c>
    </row>
    <row r="19" spans="1:10" x14ac:dyDescent="0.15">
      <c r="A19" s="57"/>
      <c r="B19" s="48"/>
      <c r="C19" s="36"/>
      <c r="D19" s="33"/>
      <c r="E19" s="36"/>
      <c r="F19" s="36"/>
      <c r="G19" s="36"/>
      <c r="H19" s="36"/>
      <c r="I19" s="36"/>
      <c r="J19" s="36"/>
    </row>
    <row r="20" spans="1:10" x14ac:dyDescent="0.15">
      <c r="A20" s="57"/>
      <c r="B20" s="48" t="s">
        <v>50</v>
      </c>
      <c r="C20" s="36">
        <v>18827</v>
      </c>
      <c r="D20" s="33">
        <v>392260</v>
      </c>
      <c r="E20" s="36">
        <v>59898</v>
      </c>
      <c r="F20" s="36">
        <v>199376</v>
      </c>
      <c r="G20" s="36">
        <v>6471</v>
      </c>
      <c r="H20" s="36">
        <v>65990</v>
      </c>
      <c r="I20" s="36">
        <f>SUM(I16:I19)</f>
        <v>742822</v>
      </c>
      <c r="J20" s="36">
        <v>372770</v>
      </c>
    </row>
    <row r="21" spans="1:10" x14ac:dyDescent="0.15">
      <c r="A21" s="58"/>
      <c r="B21" s="55"/>
      <c r="C21" s="32"/>
      <c r="D21" s="34"/>
      <c r="E21" s="32"/>
      <c r="F21" s="32"/>
      <c r="G21" s="32"/>
      <c r="H21" s="32"/>
      <c r="I21" s="32"/>
      <c r="J21" s="32"/>
    </row>
    <row r="22" spans="1:10" ht="13.5" customHeight="1" x14ac:dyDescent="0.15">
      <c r="A22" s="51" t="s">
        <v>51</v>
      </c>
      <c r="B22" s="54" t="s">
        <v>22</v>
      </c>
      <c r="C22" s="31" t="s">
        <v>12</v>
      </c>
      <c r="D22" s="35">
        <v>11280</v>
      </c>
      <c r="E22" s="31" t="s">
        <v>12</v>
      </c>
      <c r="F22" s="31">
        <v>22528</v>
      </c>
      <c r="G22" s="31" t="s">
        <v>12</v>
      </c>
      <c r="H22" s="31">
        <v>397</v>
      </c>
      <c r="I22" s="31">
        <v>34205</v>
      </c>
      <c r="J22" s="31">
        <v>30674</v>
      </c>
    </row>
    <row r="23" spans="1:10" x14ac:dyDescent="0.15">
      <c r="A23" s="52"/>
      <c r="B23" s="48"/>
      <c r="C23" s="36"/>
      <c r="D23" s="33"/>
      <c r="E23" s="36"/>
      <c r="F23" s="36"/>
      <c r="G23" s="36"/>
      <c r="H23" s="36"/>
      <c r="I23" s="36"/>
      <c r="J23" s="36"/>
    </row>
    <row r="24" spans="1:10" x14ac:dyDescent="0.15">
      <c r="A24" s="52"/>
      <c r="B24" s="48" t="s">
        <v>23</v>
      </c>
      <c r="C24" s="36" t="s">
        <v>12</v>
      </c>
      <c r="D24" s="33">
        <v>50184</v>
      </c>
      <c r="E24" s="36">
        <v>8636</v>
      </c>
      <c r="F24" s="36">
        <v>24803</v>
      </c>
      <c r="G24" s="36">
        <v>125</v>
      </c>
      <c r="H24" s="36">
        <v>435</v>
      </c>
      <c r="I24" s="36">
        <v>84183</v>
      </c>
      <c r="J24" s="36">
        <v>32725</v>
      </c>
    </row>
    <row r="25" spans="1:10" x14ac:dyDescent="0.15">
      <c r="A25" s="52"/>
      <c r="B25" s="49"/>
      <c r="C25" s="42"/>
      <c r="D25" s="50"/>
      <c r="E25" s="42"/>
      <c r="F25" s="42"/>
      <c r="G25" s="42"/>
      <c r="H25" s="42"/>
      <c r="I25" s="42"/>
      <c r="J25" s="42"/>
    </row>
    <row r="26" spans="1:10" x14ac:dyDescent="0.15">
      <c r="A26" s="52"/>
      <c r="B26" s="13" t="s">
        <v>24</v>
      </c>
      <c r="C26" s="14">
        <v>2</v>
      </c>
      <c r="D26" s="15">
        <v>2848</v>
      </c>
      <c r="E26" s="16">
        <v>7632</v>
      </c>
      <c r="F26" s="14">
        <v>3468</v>
      </c>
      <c r="G26" s="14">
        <v>234</v>
      </c>
      <c r="H26" s="14">
        <v>78967</v>
      </c>
      <c r="I26" s="14">
        <v>93151</v>
      </c>
      <c r="J26" s="14">
        <v>34550</v>
      </c>
    </row>
    <row r="27" spans="1:10" x14ac:dyDescent="0.15">
      <c r="A27" s="52"/>
      <c r="B27" s="13" t="s">
        <v>25</v>
      </c>
      <c r="C27" s="14" t="s">
        <v>12</v>
      </c>
      <c r="D27" s="15">
        <v>900</v>
      </c>
      <c r="E27" s="16" t="s">
        <v>12</v>
      </c>
      <c r="F27" s="14">
        <v>1278</v>
      </c>
      <c r="G27" s="14">
        <v>323</v>
      </c>
      <c r="H27" s="14">
        <v>19717</v>
      </c>
      <c r="I27" s="14">
        <v>22218</v>
      </c>
      <c r="J27" s="14">
        <v>8710</v>
      </c>
    </row>
    <row r="28" spans="1:10" x14ac:dyDescent="0.15">
      <c r="A28" s="52"/>
      <c r="B28" s="13" t="s">
        <v>26</v>
      </c>
      <c r="C28" s="14" t="s">
        <v>12</v>
      </c>
      <c r="D28" s="15">
        <v>49</v>
      </c>
      <c r="E28" s="16" t="s">
        <v>12</v>
      </c>
      <c r="F28" s="14">
        <v>1111</v>
      </c>
      <c r="G28" s="14" t="s">
        <v>12</v>
      </c>
      <c r="H28" s="14" t="s">
        <v>12</v>
      </c>
      <c r="I28" s="14">
        <v>1160</v>
      </c>
      <c r="J28" s="14">
        <v>312</v>
      </c>
    </row>
    <row r="29" spans="1:10" x14ac:dyDescent="0.15">
      <c r="A29" s="52"/>
      <c r="B29" s="13" t="s">
        <v>27</v>
      </c>
      <c r="C29" s="14">
        <v>4525</v>
      </c>
      <c r="D29" s="15">
        <v>5106</v>
      </c>
      <c r="E29" s="16">
        <v>5613</v>
      </c>
      <c r="F29" s="14">
        <v>8641</v>
      </c>
      <c r="G29" s="14">
        <v>10667</v>
      </c>
      <c r="H29" s="14">
        <v>68155</v>
      </c>
      <c r="I29" s="14">
        <v>102707</v>
      </c>
      <c r="J29" s="14">
        <v>70578</v>
      </c>
    </row>
    <row r="30" spans="1:10" x14ac:dyDescent="0.15">
      <c r="A30" s="52"/>
      <c r="B30" s="17" t="s">
        <v>52</v>
      </c>
      <c r="C30" s="16">
        <v>272</v>
      </c>
      <c r="D30" s="18">
        <v>4218</v>
      </c>
      <c r="E30" s="16">
        <v>6227</v>
      </c>
      <c r="F30" s="16">
        <v>6505</v>
      </c>
      <c r="G30" s="16">
        <v>4930</v>
      </c>
      <c r="H30" s="16">
        <v>5176</v>
      </c>
      <c r="I30" s="14">
        <v>27328</v>
      </c>
      <c r="J30" s="16">
        <v>16410</v>
      </c>
    </row>
    <row r="31" spans="1:10" ht="13.5" customHeight="1" x14ac:dyDescent="0.15">
      <c r="A31" s="52"/>
      <c r="B31" s="41" t="s">
        <v>53</v>
      </c>
      <c r="C31" s="36">
        <f t="shared" ref="C31:J31" si="0">SUM(C26:C30)</f>
        <v>4799</v>
      </c>
      <c r="D31" s="39">
        <f t="shared" si="0"/>
        <v>13121</v>
      </c>
      <c r="E31" s="36">
        <f t="shared" si="0"/>
        <v>19472</v>
      </c>
      <c r="F31" s="36">
        <f t="shared" si="0"/>
        <v>21003</v>
      </c>
      <c r="G31" s="36">
        <f t="shared" si="0"/>
        <v>16154</v>
      </c>
      <c r="H31" s="36">
        <f t="shared" si="0"/>
        <v>172015</v>
      </c>
      <c r="I31" s="36">
        <f t="shared" si="0"/>
        <v>246564</v>
      </c>
      <c r="J31" s="36">
        <f t="shared" si="0"/>
        <v>130560</v>
      </c>
    </row>
    <row r="32" spans="1:10" x14ac:dyDescent="0.15">
      <c r="A32" s="52"/>
      <c r="B32" s="46"/>
      <c r="C32" s="42"/>
      <c r="D32" s="47"/>
      <c r="E32" s="42"/>
      <c r="F32" s="42"/>
      <c r="G32" s="42"/>
      <c r="H32" s="42"/>
      <c r="I32" s="42"/>
      <c r="J32" s="42"/>
    </row>
    <row r="33" spans="1:10" x14ac:dyDescent="0.15">
      <c r="A33" s="52"/>
      <c r="B33" s="43" t="s">
        <v>30</v>
      </c>
      <c r="C33" s="44" t="s">
        <v>12</v>
      </c>
      <c r="D33" s="45">
        <v>35950</v>
      </c>
      <c r="E33" s="44">
        <v>19</v>
      </c>
      <c r="F33" s="44">
        <v>16315</v>
      </c>
      <c r="G33" s="44" t="s">
        <v>12</v>
      </c>
      <c r="H33" s="44" t="s">
        <v>12</v>
      </c>
      <c r="I33" s="44">
        <v>52284</v>
      </c>
      <c r="J33" s="44">
        <v>32094</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35284</v>
      </c>
      <c r="G35" s="36" t="s">
        <v>11</v>
      </c>
      <c r="H35" s="36" t="s">
        <v>11</v>
      </c>
      <c r="I35" s="36">
        <v>35284</v>
      </c>
      <c r="J35" s="36">
        <v>20568</v>
      </c>
    </row>
    <row r="36" spans="1:10" x14ac:dyDescent="0.15">
      <c r="A36" s="52"/>
      <c r="B36" s="37"/>
      <c r="C36" s="36"/>
      <c r="D36" s="33"/>
      <c r="E36" s="36"/>
      <c r="F36" s="36"/>
      <c r="G36" s="36"/>
      <c r="H36" s="36"/>
      <c r="I36" s="36"/>
      <c r="J36" s="36"/>
    </row>
    <row r="37" spans="1:10" x14ac:dyDescent="0.15">
      <c r="A37" s="52"/>
      <c r="B37" s="37" t="s">
        <v>32</v>
      </c>
      <c r="C37" s="36">
        <v>14613</v>
      </c>
      <c r="D37" s="33">
        <v>8840</v>
      </c>
      <c r="E37" s="36">
        <v>4762</v>
      </c>
      <c r="F37" s="36">
        <v>8140</v>
      </c>
      <c r="G37" s="36">
        <v>125538</v>
      </c>
      <c r="H37" s="36">
        <v>304239</v>
      </c>
      <c r="I37" s="36">
        <v>466132</v>
      </c>
      <c r="J37" s="36">
        <v>189622</v>
      </c>
    </row>
    <row r="38" spans="1:10" x14ac:dyDescent="0.15">
      <c r="A38" s="52"/>
      <c r="B38" s="37"/>
      <c r="C38" s="36"/>
      <c r="D38" s="33"/>
      <c r="E38" s="36"/>
      <c r="F38" s="36"/>
      <c r="G38" s="36"/>
      <c r="H38" s="36"/>
      <c r="I38" s="36"/>
      <c r="J38" s="36"/>
    </row>
    <row r="39" spans="1:10" ht="13.5" customHeight="1" x14ac:dyDescent="0.15">
      <c r="A39" s="52"/>
      <c r="B39" s="41" t="s">
        <v>33</v>
      </c>
      <c r="C39" s="36" t="s">
        <v>12</v>
      </c>
      <c r="D39" s="33">
        <v>196</v>
      </c>
      <c r="E39" s="36">
        <v>661</v>
      </c>
      <c r="F39" s="36">
        <v>5832</v>
      </c>
      <c r="G39" s="36" t="s">
        <v>12</v>
      </c>
      <c r="H39" s="36">
        <v>465</v>
      </c>
      <c r="I39" s="36">
        <v>7154</v>
      </c>
      <c r="J39" s="36">
        <v>3577</v>
      </c>
    </row>
    <row r="40" spans="1:10" x14ac:dyDescent="0.15">
      <c r="A40" s="52"/>
      <c r="B40" s="41"/>
      <c r="C40" s="36"/>
      <c r="D40" s="33"/>
      <c r="E40" s="36"/>
      <c r="F40" s="36"/>
      <c r="G40" s="36"/>
      <c r="H40" s="36"/>
      <c r="I40" s="36"/>
      <c r="J40" s="36"/>
    </row>
    <row r="41" spans="1:10" x14ac:dyDescent="0.15">
      <c r="A41" s="52"/>
      <c r="B41" s="37" t="s">
        <v>16</v>
      </c>
      <c r="C41" s="36">
        <f t="shared" ref="C41:J41" si="1">SUM(C22:C25,C31,C33:C40)</f>
        <v>19412</v>
      </c>
      <c r="D41" s="39">
        <f t="shared" si="1"/>
        <v>119571</v>
      </c>
      <c r="E41" s="36">
        <f t="shared" si="1"/>
        <v>33550</v>
      </c>
      <c r="F41" s="36">
        <f t="shared" si="1"/>
        <v>133905</v>
      </c>
      <c r="G41" s="36">
        <f t="shared" si="1"/>
        <v>141817</v>
      </c>
      <c r="H41" s="36">
        <f t="shared" si="1"/>
        <v>477551</v>
      </c>
      <c r="I41" s="36">
        <f>SUM(C41:H42)</f>
        <v>925806</v>
      </c>
      <c r="J41" s="36">
        <f t="shared" si="1"/>
        <v>439820</v>
      </c>
    </row>
    <row r="42" spans="1:10" x14ac:dyDescent="0.15">
      <c r="A42" s="53"/>
      <c r="B42" s="38"/>
      <c r="C42" s="32"/>
      <c r="D42" s="40"/>
      <c r="E42" s="32"/>
      <c r="F42" s="32"/>
      <c r="G42" s="32"/>
      <c r="H42" s="32"/>
      <c r="I42" s="32"/>
      <c r="J42" s="32"/>
    </row>
    <row r="43" spans="1:10" x14ac:dyDescent="0.15">
      <c r="A43" s="27" t="s">
        <v>34</v>
      </c>
      <c r="B43" s="28"/>
      <c r="C43" s="31">
        <f>SUM(C14,C20,C41)</f>
        <v>38239</v>
      </c>
      <c r="D43" s="35">
        <f t="shared" ref="D43:J43" si="2">SUM(D14,D20,D41)</f>
        <v>521467</v>
      </c>
      <c r="E43" s="35">
        <f t="shared" si="2"/>
        <v>93448</v>
      </c>
      <c r="F43" s="35">
        <f t="shared" si="2"/>
        <v>334540</v>
      </c>
      <c r="G43" s="35">
        <f t="shared" si="2"/>
        <v>148568</v>
      </c>
      <c r="H43" s="35">
        <f t="shared" si="2"/>
        <v>554635</v>
      </c>
      <c r="I43" s="35">
        <f>SUM(C43:H44)</f>
        <v>1690897</v>
      </c>
      <c r="J43" s="31">
        <f t="shared" si="2"/>
        <v>819729</v>
      </c>
    </row>
    <row r="44" spans="1:10" x14ac:dyDescent="0.15">
      <c r="A44" s="29"/>
      <c r="B44" s="30"/>
      <c r="C44" s="32"/>
      <c r="D44" s="34"/>
      <c r="E44" s="34"/>
      <c r="F44" s="34"/>
      <c r="G44" s="34"/>
      <c r="H44" s="34"/>
      <c r="I44" s="34"/>
      <c r="J44" s="32"/>
    </row>
    <row r="45" spans="1:10" x14ac:dyDescent="0.15">
      <c r="A45" s="27" t="s">
        <v>35</v>
      </c>
      <c r="B45" s="28"/>
      <c r="C45" s="31" t="s">
        <v>11</v>
      </c>
      <c r="D45" s="33" t="s">
        <v>11</v>
      </c>
      <c r="E45" s="31" t="s">
        <v>11</v>
      </c>
      <c r="F45" s="31" t="s">
        <v>11</v>
      </c>
      <c r="G45" s="31">
        <v>5816</v>
      </c>
      <c r="H45" s="31">
        <v>84</v>
      </c>
      <c r="I45" s="31">
        <f>SUM(C45:H46)</f>
        <v>5900</v>
      </c>
      <c r="J45" s="31">
        <v>2875</v>
      </c>
    </row>
    <row r="46" spans="1:10" x14ac:dyDescent="0.15">
      <c r="A46" s="29"/>
      <c r="B46" s="30"/>
      <c r="C46" s="32"/>
      <c r="D46" s="34"/>
      <c r="E46" s="32"/>
      <c r="F46" s="32"/>
      <c r="G46" s="32"/>
      <c r="H46" s="32"/>
      <c r="I46" s="32"/>
      <c r="J46" s="32"/>
    </row>
    <row r="47" spans="1:10" x14ac:dyDescent="0.15">
      <c r="C47" s="19" t="s">
        <v>36</v>
      </c>
    </row>
    <row r="48" spans="1:10" x14ac:dyDescent="0.15">
      <c r="C48" s="20" t="s">
        <v>37</v>
      </c>
    </row>
    <row r="49" spans="3:3" x14ac:dyDescent="0.15">
      <c r="C49" s="21" t="s">
        <v>38</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75</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39</v>
      </c>
    </row>
    <row r="4" spans="1:10" x14ac:dyDescent="0.15">
      <c r="A4" s="6"/>
      <c r="B4" s="7"/>
      <c r="C4" s="8" t="s">
        <v>40</v>
      </c>
      <c r="D4" s="9" t="s">
        <v>88</v>
      </c>
      <c r="E4" s="8" t="s">
        <v>41</v>
      </c>
      <c r="F4" s="8" t="s">
        <v>42</v>
      </c>
      <c r="G4" s="8" t="s">
        <v>43</v>
      </c>
      <c r="H4" s="8" t="s">
        <v>44</v>
      </c>
      <c r="I4" s="8" t="s">
        <v>45</v>
      </c>
      <c r="J4" s="70"/>
    </row>
    <row r="5" spans="1:10" x14ac:dyDescent="0.15">
      <c r="A5" s="6"/>
      <c r="B5" s="10"/>
      <c r="C5" s="11"/>
      <c r="D5" s="12"/>
      <c r="E5" s="11"/>
      <c r="F5" s="11"/>
      <c r="G5" s="11"/>
      <c r="H5" s="11"/>
      <c r="I5" s="11"/>
      <c r="J5" s="71"/>
    </row>
    <row r="6" spans="1:10" ht="13.5" customHeight="1" x14ac:dyDescent="0.15">
      <c r="A6" s="72" t="s">
        <v>46</v>
      </c>
      <c r="B6" s="54" t="s">
        <v>10</v>
      </c>
      <c r="C6" s="75" t="s">
        <v>11</v>
      </c>
      <c r="D6" s="35">
        <v>549</v>
      </c>
      <c r="E6" s="31" t="s">
        <v>12</v>
      </c>
      <c r="F6" s="31">
        <v>411</v>
      </c>
      <c r="G6" s="36" t="s">
        <v>54</v>
      </c>
      <c r="H6" s="31" t="s">
        <v>54</v>
      </c>
      <c r="I6" s="31">
        <v>9539</v>
      </c>
      <c r="J6" s="31">
        <v>3178</v>
      </c>
    </row>
    <row r="7" spans="1:10" x14ac:dyDescent="0.15">
      <c r="A7" s="73"/>
      <c r="B7" s="48"/>
      <c r="C7" s="76"/>
      <c r="D7" s="33"/>
      <c r="E7" s="36"/>
      <c r="F7" s="36"/>
      <c r="G7" s="36"/>
      <c r="H7" s="36"/>
      <c r="I7" s="36"/>
      <c r="J7" s="36"/>
    </row>
    <row r="8" spans="1:10" x14ac:dyDescent="0.15">
      <c r="A8" s="73"/>
      <c r="B8" s="48" t="s">
        <v>47</v>
      </c>
      <c r="C8" s="36" t="s">
        <v>11</v>
      </c>
      <c r="D8" s="33">
        <v>8420</v>
      </c>
      <c r="E8" s="36" t="s">
        <v>54</v>
      </c>
      <c r="F8" s="36">
        <v>739</v>
      </c>
      <c r="G8" s="36" t="s">
        <v>54</v>
      </c>
      <c r="H8" s="36">
        <v>2657</v>
      </c>
      <c r="I8" s="36">
        <v>11936</v>
      </c>
      <c r="J8" s="36">
        <v>3211</v>
      </c>
    </row>
    <row r="9" spans="1:10" x14ac:dyDescent="0.15">
      <c r="A9" s="73"/>
      <c r="B9" s="48"/>
      <c r="C9" s="36"/>
      <c r="D9" s="33"/>
      <c r="E9" s="36"/>
      <c r="F9" s="36"/>
      <c r="G9" s="36"/>
      <c r="H9" s="36"/>
      <c r="I9" s="36"/>
      <c r="J9" s="36"/>
    </row>
    <row r="10" spans="1:10" ht="13.5" customHeight="1" x14ac:dyDescent="0.15">
      <c r="A10" s="73"/>
      <c r="B10" s="48" t="s">
        <v>48</v>
      </c>
      <c r="C10" s="36" t="s">
        <v>11</v>
      </c>
      <c r="D10" s="33" t="s">
        <v>54</v>
      </c>
      <c r="E10" s="36" t="s">
        <v>12</v>
      </c>
      <c r="F10" s="36">
        <v>532</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10112</v>
      </c>
      <c r="E14" s="36" t="s">
        <v>54</v>
      </c>
      <c r="F14" s="36">
        <f>SUM(F6:F13)</f>
        <v>1682</v>
      </c>
      <c r="G14" s="36" t="s">
        <v>54</v>
      </c>
      <c r="H14" s="36" t="s">
        <v>54</v>
      </c>
      <c r="I14" s="36">
        <v>23196</v>
      </c>
      <c r="J14" s="36">
        <v>6776</v>
      </c>
    </row>
    <row r="15" spans="1:10" x14ac:dyDescent="0.15">
      <c r="A15" s="74"/>
      <c r="B15" s="61"/>
      <c r="C15" s="63"/>
      <c r="D15" s="34"/>
      <c r="E15" s="32"/>
      <c r="F15" s="32"/>
      <c r="G15" s="32"/>
      <c r="H15" s="32"/>
      <c r="I15" s="32"/>
      <c r="J15" s="32"/>
    </row>
    <row r="16" spans="1:10" ht="13.5" customHeight="1" x14ac:dyDescent="0.15">
      <c r="A16" s="56" t="s">
        <v>49</v>
      </c>
      <c r="B16" s="59" t="s">
        <v>18</v>
      </c>
      <c r="C16" s="31" t="s">
        <v>54</v>
      </c>
      <c r="D16" s="35">
        <v>228187</v>
      </c>
      <c r="E16" s="31" t="s">
        <v>54</v>
      </c>
      <c r="F16" s="31">
        <v>154854</v>
      </c>
      <c r="G16" s="31">
        <v>8192</v>
      </c>
      <c r="H16" s="31">
        <v>58953</v>
      </c>
      <c r="I16" s="31">
        <v>456026</v>
      </c>
      <c r="J16" s="31">
        <v>223466</v>
      </c>
    </row>
    <row r="17" spans="1:10" x14ac:dyDescent="0.15">
      <c r="A17" s="57"/>
      <c r="B17" s="37"/>
      <c r="C17" s="36"/>
      <c r="D17" s="33"/>
      <c r="E17" s="36"/>
      <c r="F17" s="36"/>
      <c r="G17" s="36"/>
      <c r="H17" s="36"/>
      <c r="I17" s="36"/>
      <c r="J17" s="36"/>
    </row>
    <row r="18" spans="1:10" ht="13.5" customHeight="1" x14ac:dyDescent="0.15">
      <c r="A18" s="57"/>
      <c r="B18" s="48" t="s">
        <v>19</v>
      </c>
      <c r="C18" s="36" t="s">
        <v>54</v>
      </c>
      <c r="D18" s="33">
        <v>207652</v>
      </c>
      <c r="E18" s="36" t="s">
        <v>54</v>
      </c>
      <c r="F18" s="36">
        <v>64274</v>
      </c>
      <c r="G18" s="36">
        <v>1815</v>
      </c>
      <c r="H18" s="36">
        <v>10941</v>
      </c>
      <c r="I18" s="36">
        <v>356130</v>
      </c>
      <c r="J18" s="36">
        <v>121672</v>
      </c>
    </row>
    <row r="19" spans="1:10" x14ac:dyDescent="0.15">
      <c r="A19" s="57"/>
      <c r="B19" s="48"/>
      <c r="C19" s="36"/>
      <c r="D19" s="33"/>
      <c r="E19" s="36"/>
      <c r="F19" s="36"/>
      <c r="G19" s="36"/>
      <c r="H19" s="36"/>
      <c r="I19" s="36"/>
      <c r="J19" s="36"/>
    </row>
    <row r="20" spans="1:10" x14ac:dyDescent="0.15">
      <c r="A20" s="57"/>
      <c r="B20" s="48" t="s">
        <v>50</v>
      </c>
      <c r="C20" s="36" t="s">
        <v>54</v>
      </c>
      <c r="D20" s="33">
        <f>SUM(D16:D19)</f>
        <v>435839</v>
      </c>
      <c r="E20" s="36" t="s">
        <v>54</v>
      </c>
      <c r="F20" s="36">
        <f>SUM(F16:F19)</f>
        <v>219128</v>
      </c>
      <c r="G20" s="36" t="s">
        <v>54</v>
      </c>
      <c r="H20" s="36" t="s">
        <v>54</v>
      </c>
      <c r="I20" s="36">
        <f>SUM(I16:I19)</f>
        <v>812156</v>
      </c>
      <c r="J20" s="36">
        <f>SUM(J16:J19)</f>
        <v>345138</v>
      </c>
    </row>
    <row r="21" spans="1:10" x14ac:dyDescent="0.15">
      <c r="A21" s="58"/>
      <c r="B21" s="55"/>
      <c r="C21" s="32"/>
      <c r="D21" s="34"/>
      <c r="E21" s="32"/>
      <c r="F21" s="32"/>
      <c r="G21" s="32"/>
      <c r="H21" s="32"/>
      <c r="I21" s="32"/>
      <c r="J21" s="32"/>
    </row>
    <row r="22" spans="1:10" ht="13.5" customHeight="1" x14ac:dyDescent="0.15">
      <c r="A22" s="51" t="s">
        <v>51</v>
      </c>
      <c r="B22" s="54" t="s">
        <v>22</v>
      </c>
      <c r="C22" s="31" t="s">
        <v>12</v>
      </c>
      <c r="D22" s="35">
        <v>11768</v>
      </c>
      <c r="E22" s="31" t="s">
        <v>12</v>
      </c>
      <c r="F22" s="31" t="s">
        <v>54</v>
      </c>
      <c r="G22" s="31" t="s">
        <v>12</v>
      </c>
      <c r="H22" s="31" t="s">
        <v>54</v>
      </c>
      <c r="I22" s="31">
        <v>39962</v>
      </c>
      <c r="J22" s="31">
        <v>32300</v>
      </c>
    </row>
    <row r="23" spans="1:10" x14ac:dyDescent="0.15">
      <c r="A23" s="52"/>
      <c r="B23" s="48"/>
      <c r="C23" s="36"/>
      <c r="D23" s="33"/>
      <c r="E23" s="36"/>
      <c r="F23" s="36"/>
      <c r="G23" s="36"/>
      <c r="H23" s="36"/>
      <c r="I23" s="36"/>
      <c r="J23" s="36"/>
    </row>
    <row r="24" spans="1:10" x14ac:dyDescent="0.15">
      <c r="A24" s="52"/>
      <c r="B24" s="48" t="s">
        <v>23</v>
      </c>
      <c r="C24" s="36" t="s">
        <v>12</v>
      </c>
      <c r="D24" s="33">
        <v>52539</v>
      </c>
      <c r="E24" s="36">
        <v>9497</v>
      </c>
      <c r="F24" s="36">
        <v>26975</v>
      </c>
      <c r="G24" s="36" t="s">
        <v>54</v>
      </c>
      <c r="H24" s="36" t="s">
        <v>54</v>
      </c>
      <c r="I24" s="36">
        <v>89896</v>
      </c>
      <c r="J24" s="36">
        <v>31384</v>
      </c>
    </row>
    <row r="25" spans="1:10" x14ac:dyDescent="0.15">
      <c r="A25" s="52"/>
      <c r="B25" s="49"/>
      <c r="C25" s="42"/>
      <c r="D25" s="50"/>
      <c r="E25" s="42"/>
      <c r="F25" s="42"/>
      <c r="G25" s="42"/>
      <c r="H25" s="42"/>
      <c r="I25" s="42"/>
      <c r="J25" s="42"/>
    </row>
    <row r="26" spans="1:10" x14ac:dyDescent="0.15">
      <c r="A26" s="52"/>
      <c r="B26" s="13" t="s">
        <v>24</v>
      </c>
      <c r="C26" s="14" t="s">
        <v>54</v>
      </c>
      <c r="D26" s="15">
        <v>2966</v>
      </c>
      <c r="E26" s="16">
        <v>14921</v>
      </c>
      <c r="F26" s="14">
        <v>4136</v>
      </c>
      <c r="G26" s="14" t="s">
        <v>54</v>
      </c>
      <c r="H26" s="14">
        <v>73403</v>
      </c>
      <c r="I26" s="14">
        <v>95808</v>
      </c>
      <c r="J26" s="14">
        <v>27663</v>
      </c>
    </row>
    <row r="27" spans="1:10" x14ac:dyDescent="0.15">
      <c r="A27" s="52"/>
      <c r="B27" s="13" t="s">
        <v>25</v>
      </c>
      <c r="C27" s="14" t="s">
        <v>54</v>
      </c>
      <c r="D27" s="15" t="s">
        <v>54</v>
      </c>
      <c r="E27" s="16" t="s">
        <v>54</v>
      </c>
      <c r="F27" s="14" t="s">
        <v>54</v>
      </c>
      <c r="G27" s="14" t="s">
        <v>54</v>
      </c>
      <c r="H27" s="14">
        <v>24782</v>
      </c>
      <c r="I27" s="14" t="s">
        <v>54</v>
      </c>
      <c r="J27" s="14">
        <v>8122</v>
      </c>
    </row>
    <row r="28" spans="1:10" x14ac:dyDescent="0.15">
      <c r="A28" s="52"/>
      <c r="B28" s="13" t="s">
        <v>26</v>
      </c>
      <c r="C28" s="14" t="s">
        <v>12</v>
      </c>
      <c r="D28" s="15" t="s">
        <v>54</v>
      </c>
      <c r="E28" s="16" t="s">
        <v>12</v>
      </c>
      <c r="F28" s="14" t="s">
        <v>54</v>
      </c>
      <c r="G28" s="14" t="s">
        <v>12</v>
      </c>
      <c r="H28" s="14" t="s">
        <v>12</v>
      </c>
      <c r="I28" s="14" t="s">
        <v>54</v>
      </c>
      <c r="J28" s="14">
        <v>195</v>
      </c>
    </row>
    <row r="29" spans="1:10" x14ac:dyDescent="0.15">
      <c r="A29" s="52"/>
      <c r="B29" s="13" t="s">
        <v>27</v>
      </c>
      <c r="C29" s="14" t="s">
        <v>54</v>
      </c>
      <c r="D29" s="15">
        <v>6621</v>
      </c>
      <c r="E29" s="16" t="s">
        <v>54</v>
      </c>
      <c r="F29" s="14">
        <v>9598</v>
      </c>
      <c r="G29" s="14">
        <v>11926</v>
      </c>
      <c r="H29" s="14">
        <v>71794</v>
      </c>
      <c r="I29" s="14">
        <v>111621</v>
      </c>
      <c r="J29" s="14">
        <v>66933</v>
      </c>
    </row>
    <row r="30" spans="1:10" x14ac:dyDescent="0.15">
      <c r="A30" s="52"/>
      <c r="B30" s="17" t="s">
        <v>52</v>
      </c>
      <c r="C30" s="16">
        <v>83</v>
      </c>
      <c r="D30" s="18">
        <v>4691</v>
      </c>
      <c r="E30" s="16">
        <v>5694</v>
      </c>
      <c r="F30" s="16">
        <v>7092</v>
      </c>
      <c r="G30" s="16">
        <v>4585</v>
      </c>
      <c r="H30" s="16">
        <v>5695</v>
      </c>
      <c r="I30" s="14">
        <f>SUM(C30:H30)</f>
        <v>27840</v>
      </c>
      <c r="J30" s="16">
        <v>17038</v>
      </c>
    </row>
    <row r="31" spans="1:10" ht="13.5" customHeight="1" x14ac:dyDescent="0.15">
      <c r="A31" s="52"/>
      <c r="B31" s="41" t="s">
        <v>53</v>
      </c>
      <c r="C31" s="36">
        <v>5156</v>
      </c>
      <c r="D31" s="39">
        <v>15272</v>
      </c>
      <c r="E31" s="36">
        <v>27238</v>
      </c>
      <c r="F31" s="36">
        <v>23335</v>
      </c>
      <c r="G31" s="36">
        <v>17221</v>
      </c>
      <c r="H31" s="36">
        <f>SUM(H26:H29)</f>
        <v>169979</v>
      </c>
      <c r="I31" s="36">
        <v>263896</v>
      </c>
      <c r="J31" s="36">
        <f>SUM(J26:J30)</f>
        <v>119951</v>
      </c>
    </row>
    <row r="32" spans="1:10" x14ac:dyDescent="0.15">
      <c r="A32" s="52"/>
      <c r="B32" s="46"/>
      <c r="C32" s="42"/>
      <c r="D32" s="47"/>
      <c r="E32" s="42"/>
      <c r="F32" s="42"/>
      <c r="G32" s="42"/>
      <c r="H32" s="42"/>
      <c r="I32" s="42"/>
      <c r="J32" s="42"/>
    </row>
    <row r="33" spans="1:10" x14ac:dyDescent="0.15">
      <c r="A33" s="52"/>
      <c r="B33" s="43" t="s">
        <v>30</v>
      </c>
      <c r="C33" s="44" t="s">
        <v>12</v>
      </c>
      <c r="D33" s="45">
        <v>39986</v>
      </c>
      <c r="E33" s="44" t="s">
        <v>54</v>
      </c>
      <c r="F33" s="44" t="s">
        <v>54</v>
      </c>
      <c r="G33" s="44" t="s">
        <v>12</v>
      </c>
      <c r="H33" s="44" t="s">
        <v>12</v>
      </c>
      <c r="I33" s="44">
        <v>57929</v>
      </c>
      <c r="J33" s="44">
        <v>28451</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38818</v>
      </c>
      <c r="G35" s="36" t="s">
        <v>11</v>
      </c>
      <c r="H35" s="36" t="s">
        <v>11</v>
      </c>
      <c r="I35" s="36">
        <v>38818</v>
      </c>
      <c r="J35" s="36">
        <v>18030</v>
      </c>
    </row>
    <row r="36" spans="1:10" x14ac:dyDescent="0.15">
      <c r="A36" s="52"/>
      <c r="B36" s="37"/>
      <c r="C36" s="36"/>
      <c r="D36" s="33"/>
      <c r="E36" s="36"/>
      <c r="F36" s="36"/>
      <c r="G36" s="36"/>
      <c r="H36" s="36"/>
      <c r="I36" s="36"/>
      <c r="J36" s="36"/>
    </row>
    <row r="37" spans="1:10" x14ac:dyDescent="0.15">
      <c r="A37" s="52"/>
      <c r="B37" s="37" t="s">
        <v>32</v>
      </c>
      <c r="C37" s="36" t="s">
        <v>54</v>
      </c>
      <c r="D37" s="33">
        <v>9251</v>
      </c>
      <c r="E37" s="36" t="s">
        <v>54</v>
      </c>
      <c r="F37" s="36">
        <v>7586</v>
      </c>
      <c r="G37" s="36">
        <v>136867</v>
      </c>
      <c r="H37" s="36">
        <v>347905</v>
      </c>
      <c r="I37" s="36">
        <v>509203</v>
      </c>
      <c r="J37" s="36">
        <v>175114</v>
      </c>
    </row>
    <row r="38" spans="1:10" x14ac:dyDescent="0.15">
      <c r="A38" s="52"/>
      <c r="B38" s="37"/>
      <c r="C38" s="36"/>
      <c r="D38" s="33"/>
      <c r="E38" s="36"/>
      <c r="F38" s="36"/>
      <c r="G38" s="36"/>
      <c r="H38" s="36"/>
      <c r="I38" s="36"/>
      <c r="J38" s="36"/>
    </row>
    <row r="39" spans="1:10" ht="13.5" customHeight="1" x14ac:dyDescent="0.15">
      <c r="A39" s="52"/>
      <c r="B39" s="41" t="s">
        <v>33</v>
      </c>
      <c r="C39" s="36" t="s">
        <v>12</v>
      </c>
      <c r="D39" s="33">
        <v>599</v>
      </c>
      <c r="E39" s="36" t="s">
        <v>54</v>
      </c>
      <c r="F39" s="36">
        <v>6165</v>
      </c>
      <c r="G39" s="36" t="s">
        <v>54</v>
      </c>
      <c r="H39" s="36" t="s">
        <v>54</v>
      </c>
      <c r="I39" s="36">
        <v>8015</v>
      </c>
      <c r="J39" s="36">
        <v>3394</v>
      </c>
    </row>
    <row r="40" spans="1:10" x14ac:dyDescent="0.15">
      <c r="A40" s="52"/>
      <c r="B40" s="41"/>
      <c r="C40" s="36"/>
      <c r="D40" s="33"/>
      <c r="E40" s="36"/>
      <c r="F40" s="36"/>
      <c r="G40" s="36"/>
      <c r="H40" s="36"/>
      <c r="I40" s="36"/>
      <c r="J40" s="36"/>
    </row>
    <row r="41" spans="1:10" x14ac:dyDescent="0.15">
      <c r="A41" s="52"/>
      <c r="B41" s="37" t="s">
        <v>16</v>
      </c>
      <c r="C41" s="36">
        <v>6736</v>
      </c>
      <c r="D41" s="39">
        <f>SUM(D22:D25,D31,D33:D40)</f>
        <v>129415</v>
      </c>
      <c r="E41" s="36">
        <v>43503</v>
      </c>
      <c r="F41" s="36">
        <v>148856</v>
      </c>
      <c r="G41" s="36">
        <v>154219</v>
      </c>
      <c r="H41" s="36">
        <v>524990</v>
      </c>
      <c r="I41" s="36">
        <f>SUM(C41:H42)</f>
        <v>1007719</v>
      </c>
      <c r="J41" s="36">
        <v>408624</v>
      </c>
    </row>
    <row r="42" spans="1:10" x14ac:dyDescent="0.15">
      <c r="A42" s="53"/>
      <c r="B42" s="38"/>
      <c r="C42" s="32"/>
      <c r="D42" s="40"/>
      <c r="E42" s="32"/>
      <c r="F42" s="32"/>
      <c r="G42" s="32"/>
      <c r="H42" s="32"/>
      <c r="I42" s="32"/>
      <c r="J42" s="32"/>
    </row>
    <row r="43" spans="1:10" x14ac:dyDescent="0.15">
      <c r="A43" s="27" t="s">
        <v>34</v>
      </c>
      <c r="B43" s="28"/>
      <c r="C43" s="31">
        <v>25240</v>
      </c>
      <c r="D43" s="35">
        <f t="shared" ref="D43:F43" si="0">SUM(D14,D20,D41)</f>
        <v>575366</v>
      </c>
      <c r="E43" s="35">
        <v>102287</v>
      </c>
      <c r="F43" s="35">
        <f t="shared" si="0"/>
        <v>369666</v>
      </c>
      <c r="G43" s="35">
        <v>164399</v>
      </c>
      <c r="H43" s="35">
        <v>606113</v>
      </c>
      <c r="I43" s="35">
        <f>SUM(C43:H44)</f>
        <v>1843071</v>
      </c>
      <c r="J43" s="31">
        <v>760538</v>
      </c>
    </row>
    <row r="44" spans="1:10" x14ac:dyDescent="0.15">
      <c r="A44" s="29"/>
      <c r="B44" s="30"/>
      <c r="C44" s="32"/>
      <c r="D44" s="34"/>
      <c r="E44" s="34"/>
      <c r="F44" s="34"/>
      <c r="G44" s="34"/>
      <c r="H44" s="34"/>
      <c r="I44" s="34"/>
      <c r="J44" s="32"/>
    </row>
    <row r="45" spans="1:10" x14ac:dyDescent="0.15">
      <c r="A45" s="27" t="s">
        <v>35</v>
      </c>
      <c r="B45" s="28"/>
      <c r="C45" s="31" t="s">
        <v>11</v>
      </c>
      <c r="D45" s="33" t="s">
        <v>11</v>
      </c>
      <c r="E45" s="31" t="s">
        <v>11</v>
      </c>
      <c r="F45" s="31" t="s">
        <v>11</v>
      </c>
      <c r="G45" s="31" t="s">
        <v>54</v>
      </c>
      <c r="H45" s="31" t="s">
        <v>54</v>
      </c>
      <c r="I45" s="31">
        <v>4530</v>
      </c>
      <c r="J45" s="31">
        <v>3202</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76</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39</v>
      </c>
    </row>
    <row r="4" spans="1:10" x14ac:dyDescent="0.15">
      <c r="A4" s="6"/>
      <c r="B4" s="7"/>
      <c r="C4" s="8" t="s">
        <v>40</v>
      </c>
      <c r="D4" s="9" t="s">
        <v>88</v>
      </c>
      <c r="E4" s="8" t="s">
        <v>41</v>
      </c>
      <c r="F4" s="8" t="s">
        <v>42</v>
      </c>
      <c r="G4" s="8" t="s">
        <v>43</v>
      </c>
      <c r="H4" s="8" t="s">
        <v>44</v>
      </c>
      <c r="I4" s="8" t="s">
        <v>45</v>
      </c>
      <c r="J4" s="70"/>
    </row>
    <row r="5" spans="1:10" x14ac:dyDescent="0.15">
      <c r="A5" s="6"/>
      <c r="B5" s="10"/>
      <c r="C5" s="11"/>
      <c r="D5" s="12"/>
      <c r="E5" s="11"/>
      <c r="F5" s="11"/>
      <c r="G5" s="11"/>
      <c r="H5" s="11"/>
      <c r="I5" s="11"/>
      <c r="J5" s="71"/>
    </row>
    <row r="6" spans="1:10" ht="13.5" customHeight="1" x14ac:dyDescent="0.15">
      <c r="A6" s="72" t="s">
        <v>46</v>
      </c>
      <c r="B6" s="54" t="s">
        <v>10</v>
      </c>
      <c r="C6" s="75" t="s">
        <v>11</v>
      </c>
      <c r="D6" s="35">
        <v>507</v>
      </c>
      <c r="E6" s="31" t="s">
        <v>12</v>
      </c>
      <c r="F6" s="31">
        <v>344</v>
      </c>
      <c r="G6" s="36" t="s">
        <v>54</v>
      </c>
      <c r="H6" s="31" t="s">
        <v>54</v>
      </c>
      <c r="I6" s="31">
        <v>12184</v>
      </c>
      <c r="J6" s="31">
        <v>3797</v>
      </c>
    </row>
    <row r="7" spans="1:10" x14ac:dyDescent="0.15">
      <c r="A7" s="73"/>
      <c r="B7" s="48"/>
      <c r="C7" s="76"/>
      <c r="D7" s="33"/>
      <c r="E7" s="36"/>
      <c r="F7" s="36"/>
      <c r="G7" s="36"/>
      <c r="H7" s="36"/>
      <c r="I7" s="36"/>
      <c r="J7" s="36"/>
    </row>
    <row r="8" spans="1:10" x14ac:dyDescent="0.15">
      <c r="A8" s="73"/>
      <c r="B8" s="48" t="s">
        <v>47</v>
      </c>
      <c r="C8" s="36" t="s">
        <v>11</v>
      </c>
      <c r="D8" s="33">
        <v>8303</v>
      </c>
      <c r="E8" s="36" t="s">
        <v>54</v>
      </c>
      <c r="F8" s="36">
        <v>551</v>
      </c>
      <c r="G8" s="36" t="s">
        <v>54</v>
      </c>
      <c r="H8" s="36">
        <v>1818</v>
      </c>
      <c r="I8" s="36">
        <v>10785</v>
      </c>
      <c r="J8" s="36">
        <v>3254</v>
      </c>
    </row>
    <row r="9" spans="1:10" x14ac:dyDescent="0.15">
      <c r="A9" s="73"/>
      <c r="B9" s="48"/>
      <c r="C9" s="36"/>
      <c r="D9" s="33"/>
      <c r="E9" s="36"/>
      <c r="F9" s="36"/>
      <c r="G9" s="36"/>
      <c r="H9" s="36"/>
      <c r="I9" s="36"/>
      <c r="J9" s="36"/>
    </row>
    <row r="10" spans="1:10" ht="13.5" customHeight="1" x14ac:dyDescent="0.15">
      <c r="A10" s="73"/>
      <c r="B10" s="48" t="s">
        <v>48</v>
      </c>
      <c r="C10" s="36" t="s">
        <v>11</v>
      </c>
      <c r="D10" s="33" t="s">
        <v>54</v>
      </c>
      <c r="E10" s="36" t="s">
        <v>12</v>
      </c>
      <c r="F10" s="36">
        <v>514</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9866</v>
      </c>
      <c r="E14" s="36" t="s">
        <v>54</v>
      </c>
      <c r="F14" s="36">
        <f>SUM(F6:F13)</f>
        <v>1409</v>
      </c>
      <c r="G14" s="36" t="s">
        <v>54</v>
      </c>
      <c r="H14" s="36">
        <v>13151</v>
      </c>
      <c r="I14" s="36">
        <v>24591</v>
      </c>
      <c r="J14" s="36">
        <v>7481</v>
      </c>
    </row>
    <row r="15" spans="1:10" x14ac:dyDescent="0.15">
      <c r="A15" s="74"/>
      <c r="B15" s="61"/>
      <c r="C15" s="63"/>
      <c r="D15" s="34"/>
      <c r="E15" s="32"/>
      <c r="F15" s="32"/>
      <c r="G15" s="32"/>
      <c r="H15" s="32"/>
      <c r="I15" s="32"/>
      <c r="J15" s="32"/>
    </row>
    <row r="16" spans="1:10" ht="13.5" customHeight="1" x14ac:dyDescent="0.15">
      <c r="A16" s="56" t="s">
        <v>49</v>
      </c>
      <c r="B16" s="59" t="s">
        <v>18</v>
      </c>
      <c r="C16" s="31" t="s">
        <v>54</v>
      </c>
      <c r="D16" s="35">
        <v>211952</v>
      </c>
      <c r="E16" s="31" t="s">
        <v>54</v>
      </c>
      <c r="F16" s="31">
        <v>150608</v>
      </c>
      <c r="G16" s="31">
        <v>7663</v>
      </c>
      <c r="H16" s="31">
        <v>53745</v>
      </c>
      <c r="I16" s="31">
        <v>431808</v>
      </c>
      <c r="J16" s="31">
        <v>231844</v>
      </c>
    </row>
    <row r="17" spans="1:10" x14ac:dyDescent="0.15">
      <c r="A17" s="57"/>
      <c r="B17" s="37"/>
      <c r="C17" s="36"/>
      <c r="D17" s="33"/>
      <c r="E17" s="36"/>
      <c r="F17" s="36"/>
      <c r="G17" s="36"/>
      <c r="H17" s="36"/>
      <c r="I17" s="36"/>
      <c r="J17" s="36"/>
    </row>
    <row r="18" spans="1:10" ht="13.5" customHeight="1" x14ac:dyDescent="0.15">
      <c r="A18" s="57"/>
      <c r="B18" s="48" t="s">
        <v>19</v>
      </c>
      <c r="C18" s="36" t="s">
        <v>54</v>
      </c>
      <c r="D18" s="33">
        <v>188532</v>
      </c>
      <c r="E18" s="36">
        <v>62357</v>
      </c>
      <c r="F18" s="36">
        <v>64277</v>
      </c>
      <c r="G18" s="36" t="s">
        <v>54</v>
      </c>
      <c r="H18" s="36">
        <v>11500</v>
      </c>
      <c r="I18" s="36">
        <v>346133</v>
      </c>
      <c r="J18" s="36">
        <v>158570</v>
      </c>
    </row>
    <row r="19" spans="1:10" x14ac:dyDescent="0.15">
      <c r="A19" s="57"/>
      <c r="B19" s="48"/>
      <c r="C19" s="36"/>
      <c r="D19" s="33"/>
      <c r="E19" s="36"/>
      <c r="F19" s="36"/>
      <c r="G19" s="36"/>
      <c r="H19" s="36"/>
      <c r="I19" s="36"/>
      <c r="J19" s="36"/>
    </row>
    <row r="20" spans="1:10" x14ac:dyDescent="0.15">
      <c r="A20" s="57"/>
      <c r="B20" s="48" t="s">
        <v>50</v>
      </c>
      <c r="C20" s="36">
        <v>23260</v>
      </c>
      <c r="D20" s="33">
        <f>SUM(D16:D19)</f>
        <v>400484</v>
      </c>
      <c r="E20" s="36" t="s">
        <v>54</v>
      </c>
      <c r="F20" s="36">
        <f>SUM(F16:F19)</f>
        <v>214885</v>
      </c>
      <c r="G20" s="36" t="s">
        <v>54</v>
      </c>
      <c r="H20" s="36">
        <f>SUM(H16:H19)</f>
        <v>65245</v>
      </c>
      <c r="I20" s="36">
        <f>SUM(I16:I19)</f>
        <v>777941</v>
      </c>
      <c r="J20" s="36">
        <v>390414</v>
      </c>
    </row>
    <row r="21" spans="1:10" x14ac:dyDescent="0.15">
      <c r="A21" s="58"/>
      <c r="B21" s="55"/>
      <c r="C21" s="32"/>
      <c r="D21" s="34"/>
      <c r="E21" s="32"/>
      <c r="F21" s="32"/>
      <c r="G21" s="32"/>
      <c r="H21" s="32"/>
      <c r="I21" s="32"/>
      <c r="J21" s="32"/>
    </row>
    <row r="22" spans="1:10" ht="13.5" customHeight="1" x14ac:dyDescent="0.15">
      <c r="A22" s="51" t="s">
        <v>51</v>
      </c>
      <c r="B22" s="54" t="s">
        <v>22</v>
      </c>
      <c r="C22" s="31" t="s">
        <v>12</v>
      </c>
      <c r="D22" s="35">
        <v>10185</v>
      </c>
      <c r="E22" s="31" t="s">
        <v>12</v>
      </c>
      <c r="F22" s="31" t="s">
        <v>54</v>
      </c>
      <c r="G22" s="31" t="s">
        <v>12</v>
      </c>
      <c r="H22" s="31" t="s">
        <v>54</v>
      </c>
      <c r="I22" s="31">
        <v>35531</v>
      </c>
      <c r="J22" s="31">
        <v>27674</v>
      </c>
    </row>
    <row r="23" spans="1:10" x14ac:dyDescent="0.15">
      <c r="A23" s="52"/>
      <c r="B23" s="48"/>
      <c r="C23" s="36"/>
      <c r="D23" s="33"/>
      <c r="E23" s="36"/>
      <c r="F23" s="36"/>
      <c r="G23" s="36"/>
      <c r="H23" s="36"/>
      <c r="I23" s="36"/>
      <c r="J23" s="36"/>
    </row>
    <row r="24" spans="1:10" x14ac:dyDescent="0.15">
      <c r="A24" s="52"/>
      <c r="B24" s="48" t="s">
        <v>23</v>
      </c>
      <c r="C24" s="36" t="s">
        <v>12</v>
      </c>
      <c r="D24" s="33">
        <v>48250</v>
      </c>
      <c r="E24" s="36">
        <v>10738</v>
      </c>
      <c r="F24" s="36">
        <v>25467</v>
      </c>
      <c r="G24" s="36" t="s">
        <v>54</v>
      </c>
      <c r="H24" s="36" t="s">
        <v>54</v>
      </c>
      <c r="I24" s="36">
        <v>85313</v>
      </c>
      <c r="J24" s="36">
        <v>33572</v>
      </c>
    </row>
    <row r="25" spans="1:10" x14ac:dyDescent="0.15">
      <c r="A25" s="52"/>
      <c r="B25" s="49"/>
      <c r="C25" s="42"/>
      <c r="D25" s="50"/>
      <c r="E25" s="42"/>
      <c r="F25" s="42"/>
      <c r="G25" s="42"/>
      <c r="H25" s="42"/>
      <c r="I25" s="42"/>
      <c r="J25" s="42"/>
    </row>
    <row r="26" spans="1:10" x14ac:dyDescent="0.15">
      <c r="A26" s="52"/>
      <c r="B26" s="13" t="s">
        <v>24</v>
      </c>
      <c r="C26" s="14" t="s">
        <v>54</v>
      </c>
      <c r="D26" s="15">
        <v>2804</v>
      </c>
      <c r="E26" s="16">
        <v>12595</v>
      </c>
      <c r="F26" s="14">
        <v>3406</v>
      </c>
      <c r="G26" s="14" t="s">
        <v>54</v>
      </c>
      <c r="H26" s="14">
        <v>74724</v>
      </c>
      <c r="I26" s="14">
        <v>93901</v>
      </c>
      <c r="J26" s="14">
        <v>39069</v>
      </c>
    </row>
    <row r="27" spans="1:10" x14ac:dyDescent="0.15">
      <c r="A27" s="52"/>
      <c r="B27" s="13" t="s">
        <v>25</v>
      </c>
      <c r="C27" s="14" t="s">
        <v>54</v>
      </c>
      <c r="D27" s="15" t="s">
        <v>54</v>
      </c>
      <c r="E27" s="16" t="s">
        <v>54</v>
      </c>
      <c r="F27" s="14" t="s">
        <v>54</v>
      </c>
      <c r="G27" s="14" t="s">
        <v>54</v>
      </c>
      <c r="H27" s="14">
        <v>21047</v>
      </c>
      <c r="I27" s="14" t="s">
        <v>54</v>
      </c>
      <c r="J27" s="14">
        <v>7869</v>
      </c>
    </row>
    <row r="28" spans="1:10" x14ac:dyDescent="0.15">
      <c r="A28" s="52"/>
      <c r="B28" s="13" t="s">
        <v>26</v>
      </c>
      <c r="C28" s="14" t="s">
        <v>12</v>
      </c>
      <c r="D28" s="15" t="s">
        <v>54</v>
      </c>
      <c r="E28" s="16" t="s">
        <v>12</v>
      </c>
      <c r="F28" s="14" t="s">
        <v>54</v>
      </c>
      <c r="G28" s="14" t="s">
        <v>12</v>
      </c>
      <c r="H28" s="14" t="s">
        <v>12</v>
      </c>
      <c r="I28" s="14" t="s">
        <v>54</v>
      </c>
      <c r="J28" s="14">
        <v>319</v>
      </c>
    </row>
    <row r="29" spans="1:10" x14ac:dyDescent="0.15">
      <c r="A29" s="52"/>
      <c r="B29" s="13" t="s">
        <v>27</v>
      </c>
      <c r="C29" s="14">
        <v>3412</v>
      </c>
      <c r="D29" s="15">
        <v>5535</v>
      </c>
      <c r="E29" s="16" t="s">
        <v>54</v>
      </c>
      <c r="F29" s="14">
        <v>4884</v>
      </c>
      <c r="G29" s="14">
        <v>11305</v>
      </c>
      <c r="H29" s="14">
        <v>61224</v>
      </c>
      <c r="I29" s="14">
        <v>93295</v>
      </c>
      <c r="J29" s="14">
        <v>64691</v>
      </c>
    </row>
    <row r="30" spans="1:10" x14ac:dyDescent="0.15">
      <c r="A30" s="52"/>
      <c r="B30" s="17" t="s">
        <v>52</v>
      </c>
      <c r="C30" s="16">
        <v>251</v>
      </c>
      <c r="D30" s="18">
        <v>4333</v>
      </c>
      <c r="E30" s="16">
        <v>7804</v>
      </c>
      <c r="F30" s="16">
        <v>6136</v>
      </c>
      <c r="G30" s="16">
        <v>5773</v>
      </c>
      <c r="H30" s="16">
        <v>5777</v>
      </c>
      <c r="I30" s="14">
        <f>SUM(C30:H30)</f>
        <v>30074</v>
      </c>
      <c r="J30" s="16">
        <v>20313</v>
      </c>
    </row>
    <row r="31" spans="1:10" ht="13.5" customHeight="1" x14ac:dyDescent="0.15">
      <c r="A31" s="52"/>
      <c r="B31" s="41" t="s">
        <v>53</v>
      </c>
      <c r="C31" s="36" t="s">
        <v>54</v>
      </c>
      <c r="D31" s="39">
        <v>13694</v>
      </c>
      <c r="E31" s="36">
        <v>27334</v>
      </c>
      <c r="F31" s="36" t="s">
        <v>54</v>
      </c>
      <c r="G31" s="36">
        <v>17793</v>
      </c>
      <c r="H31" s="36">
        <f>SUM(H26:H30)</f>
        <v>162772</v>
      </c>
      <c r="I31" s="36">
        <v>242146</v>
      </c>
      <c r="J31" s="36">
        <v>132261</v>
      </c>
    </row>
    <row r="32" spans="1:10" x14ac:dyDescent="0.15">
      <c r="A32" s="52"/>
      <c r="B32" s="46"/>
      <c r="C32" s="42"/>
      <c r="D32" s="47"/>
      <c r="E32" s="42"/>
      <c r="F32" s="42"/>
      <c r="G32" s="42"/>
      <c r="H32" s="42"/>
      <c r="I32" s="42"/>
      <c r="J32" s="42"/>
    </row>
    <row r="33" spans="1:10" x14ac:dyDescent="0.15">
      <c r="A33" s="52"/>
      <c r="B33" s="43" t="s">
        <v>30</v>
      </c>
      <c r="C33" s="44" t="s">
        <v>12</v>
      </c>
      <c r="D33" s="45">
        <v>35011</v>
      </c>
      <c r="E33" s="44" t="s">
        <v>54</v>
      </c>
      <c r="F33" s="44" t="s">
        <v>54</v>
      </c>
      <c r="G33" s="44" t="s">
        <v>12</v>
      </c>
      <c r="H33" s="44" t="s">
        <v>12</v>
      </c>
      <c r="I33" s="44">
        <v>52231</v>
      </c>
      <c r="J33" s="44">
        <v>29696</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43963</v>
      </c>
      <c r="G35" s="36" t="s">
        <v>11</v>
      </c>
      <c r="H35" s="36" t="s">
        <v>11</v>
      </c>
      <c r="I35" s="36">
        <v>43963</v>
      </c>
      <c r="J35" s="36">
        <v>20124</v>
      </c>
    </row>
    <row r="36" spans="1:10" x14ac:dyDescent="0.15">
      <c r="A36" s="52"/>
      <c r="B36" s="37"/>
      <c r="C36" s="36"/>
      <c r="D36" s="33"/>
      <c r="E36" s="36"/>
      <c r="F36" s="36"/>
      <c r="G36" s="36"/>
      <c r="H36" s="36"/>
      <c r="I36" s="36"/>
      <c r="J36" s="36"/>
    </row>
    <row r="37" spans="1:10" x14ac:dyDescent="0.15">
      <c r="A37" s="52"/>
      <c r="B37" s="37" t="s">
        <v>32</v>
      </c>
      <c r="C37" s="36" t="s">
        <v>54</v>
      </c>
      <c r="D37" s="33">
        <v>7227</v>
      </c>
      <c r="E37" s="36" t="s">
        <v>54</v>
      </c>
      <c r="F37" s="36">
        <v>8890</v>
      </c>
      <c r="G37" s="36">
        <v>127260</v>
      </c>
      <c r="H37" s="36">
        <v>303017</v>
      </c>
      <c r="I37" s="36">
        <v>470100</v>
      </c>
      <c r="J37" s="36">
        <v>190760</v>
      </c>
    </row>
    <row r="38" spans="1:10" x14ac:dyDescent="0.15">
      <c r="A38" s="52"/>
      <c r="B38" s="37"/>
      <c r="C38" s="36"/>
      <c r="D38" s="33"/>
      <c r="E38" s="36"/>
      <c r="F38" s="36"/>
      <c r="G38" s="36"/>
      <c r="H38" s="36"/>
      <c r="I38" s="36"/>
      <c r="J38" s="36"/>
    </row>
    <row r="39" spans="1:10" ht="13.5" customHeight="1" x14ac:dyDescent="0.15">
      <c r="A39" s="52"/>
      <c r="B39" s="41" t="s">
        <v>33</v>
      </c>
      <c r="C39" s="36" t="s">
        <v>12</v>
      </c>
      <c r="D39" s="33">
        <v>260</v>
      </c>
      <c r="E39" s="36" t="s">
        <v>54</v>
      </c>
      <c r="F39" s="36">
        <v>6035</v>
      </c>
      <c r="G39" s="36" t="s">
        <v>54</v>
      </c>
      <c r="H39" s="36" t="s">
        <v>54</v>
      </c>
      <c r="I39" s="36">
        <v>7308</v>
      </c>
      <c r="J39" s="36">
        <v>4235</v>
      </c>
    </row>
    <row r="40" spans="1:10" x14ac:dyDescent="0.15">
      <c r="A40" s="52"/>
      <c r="B40" s="41"/>
      <c r="C40" s="36"/>
      <c r="D40" s="33"/>
      <c r="E40" s="36"/>
      <c r="F40" s="36"/>
      <c r="G40" s="36"/>
      <c r="H40" s="36"/>
      <c r="I40" s="36"/>
      <c r="J40" s="36"/>
    </row>
    <row r="41" spans="1:10" x14ac:dyDescent="0.15">
      <c r="A41" s="52"/>
      <c r="B41" s="37" t="s">
        <v>16</v>
      </c>
      <c r="C41" s="36">
        <v>17851</v>
      </c>
      <c r="D41" s="39">
        <f>SUM(D22:D25,D31,D33:D40)</f>
        <v>114627</v>
      </c>
      <c r="E41" s="36">
        <v>48079</v>
      </c>
      <c r="F41" s="36">
        <v>143381</v>
      </c>
      <c r="G41" s="36">
        <v>145331</v>
      </c>
      <c r="H41" s="36">
        <v>467323</v>
      </c>
      <c r="I41" s="36">
        <f>SUM(C41:H42)</f>
        <v>936592</v>
      </c>
      <c r="J41" s="36">
        <v>438322</v>
      </c>
    </row>
    <row r="42" spans="1:10" x14ac:dyDescent="0.15">
      <c r="A42" s="53"/>
      <c r="B42" s="38"/>
      <c r="C42" s="32"/>
      <c r="D42" s="40"/>
      <c r="E42" s="32"/>
      <c r="F42" s="32"/>
      <c r="G42" s="32"/>
      <c r="H42" s="32"/>
      <c r="I42" s="32"/>
      <c r="J42" s="32"/>
    </row>
    <row r="43" spans="1:10" x14ac:dyDescent="0.15">
      <c r="A43" s="27" t="s">
        <v>34</v>
      </c>
      <c r="B43" s="28"/>
      <c r="C43" s="31">
        <f>SUM(C14,C20,C41)</f>
        <v>41111</v>
      </c>
      <c r="D43" s="31">
        <f>SUM(D14,D20,D41)</f>
        <v>524977</v>
      </c>
      <c r="E43" s="35">
        <v>113196</v>
      </c>
      <c r="F43" s="35">
        <f>SUM(F14,F20,F41)</f>
        <v>359675</v>
      </c>
      <c r="G43" s="35">
        <v>154446</v>
      </c>
      <c r="H43" s="35">
        <f>SUM(H14,H20,H41)</f>
        <v>545719</v>
      </c>
      <c r="I43" s="35">
        <f>SUM(C43:H44)</f>
        <v>1739124</v>
      </c>
      <c r="J43" s="31">
        <f>SUM(J14,J20,J41)</f>
        <v>836217</v>
      </c>
    </row>
    <row r="44" spans="1:10" x14ac:dyDescent="0.15">
      <c r="A44" s="29"/>
      <c r="B44" s="30"/>
      <c r="C44" s="32"/>
      <c r="D44" s="32"/>
      <c r="E44" s="34"/>
      <c r="F44" s="34"/>
      <c r="G44" s="34"/>
      <c r="H44" s="34"/>
      <c r="I44" s="34"/>
      <c r="J44" s="32"/>
    </row>
    <row r="45" spans="1:10" x14ac:dyDescent="0.15">
      <c r="A45" s="27" t="s">
        <v>35</v>
      </c>
      <c r="B45" s="28"/>
      <c r="C45" s="31" t="s">
        <v>11</v>
      </c>
      <c r="D45" s="33" t="s">
        <v>11</v>
      </c>
      <c r="E45" s="31" t="s">
        <v>11</v>
      </c>
      <c r="F45" s="31" t="s">
        <v>11</v>
      </c>
      <c r="G45" s="31" t="s">
        <v>54</v>
      </c>
      <c r="H45" s="31" t="s">
        <v>54</v>
      </c>
      <c r="I45" s="31">
        <v>6140</v>
      </c>
      <c r="J45" s="31">
        <v>2326</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77</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39</v>
      </c>
    </row>
    <row r="4" spans="1:10" x14ac:dyDescent="0.15">
      <c r="A4" s="6"/>
      <c r="B4" s="7"/>
      <c r="C4" s="8" t="s">
        <v>40</v>
      </c>
      <c r="D4" s="9" t="s">
        <v>88</v>
      </c>
      <c r="E4" s="8" t="s">
        <v>41</v>
      </c>
      <c r="F4" s="8" t="s">
        <v>42</v>
      </c>
      <c r="G4" s="8" t="s">
        <v>43</v>
      </c>
      <c r="H4" s="8" t="s">
        <v>44</v>
      </c>
      <c r="I4" s="8" t="s">
        <v>45</v>
      </c>
      <c r="J4" s="70"/>
    </row>
    <row r="5" spans="1:10" x14ac:dyDescent="0.15">
      <c r="A5" s="6"/>
      <c r="B5" s="10"/>
      <c r="C5" s="11"/>
      <c r="D5" s="12"/>
      <c r="E5" s="11"/>
      <c r="F5" s="11"/>
      <c r="G5" s="11"/>
      <c r="H5" s="11"/>
      <c r="I5" s="11"/>
      <c r="J5" s="71"/>
    </row>
    <row r="6" spans="1:10" ht="13.5" customHeight="1" x14ac:dyDescent="0.15">
      <c r="A6" s="72" t="s">
        <v>46</v>
      </c>
      <c r="B6" s="54" t="s">
        <v>10</v>
      </c>
      <c r="C6" s="75" t="s">
        <v>11</v>
      </c>
      <c r="D6" s="35">
        <v>468</v>
      </c>
      <c r="E6" s="31" t="s">
        <v>12</v>
      </c>
      <c r="F6" s="31">
        <v>387</v>
      </c>
      <c r="G6" s="36" t="s">
        <v>54</v>
      </c>
      <c r="H6" s="31" t="s">
        <v>54</v>
      </c>
      <c r="I6" s="31">
        <v>9516</v>
      </c>
      <c r="J6" s="31">
        <v>2713</v>
      </c>
    </row>
    <row r="7" spans="1:10" x14ac:dyDescent="0.15">
      <c r="A7" s="73"/>
      <c r="B7" s="48"/>
      <c r="C7" s="76"/>
      <c r="D7" s="33"/>
      <c r="E7" s="36"/>
      <c r="F7" s="36"/>
      <c r="G7" s="36"/>
      <c r="H7" s="36"/>
      <c r="I7" s="36"/>
      <c r="J7" s="36"/>
    </row>
    <row r="8" spans="1:10" x14ac:dyDescent="0.15">
      <c r="A8" s="73"/>
      <c r="B8" s="48" t="s">
        <v>47</v>
      </c>
      <c r="C8" s="36" t="s">
        <v>11</v>
      </c>
      <c r="D8" s="33">
        <v>7789</v>
      </c>
      <c r="E8" s="36" t="s">
        <v>54</v>
      </c>
      <c r="F8" s="36">
        <v>520</v>
      </c>
      <c r="G8" s="36" t="s">
        <v>54</v>
      </c>
      <c r="H8" s="36">
        <v>1845</v>
      </c>
      <c r="I8" s="36">
        <v>10246</v>
      </c>
      <c r="J8" s="36">
        <v>3284</v>
      </c>
    </row>
    <row r="9" spans="1:10" x14ac:dyDescent="0.15">
      <c r="A9" s="73"/>
      <c r="B9" s="48"/>
      <c r="C9" s="36"/>
      <c r="D9" s="33"/>
      <c r="E9" s="36"/>
      <c r="F9" s="36"/>
      <c r="G9" s="36"/>
      <c r="H9" s="36"/>
      <c r="I9" s="36"/>
      <c r="J9" s="36"/>
    </row>
    <row r="10" spans="1:10" ht="13.5" customHeight="1" x14ac:dyDescent="0.15">
      <c r="A10" s="73"/>
      <c r="B10" s="48" t="s">
        <v>48</v>
      </c>
      <c r="C10" s="36" t="s">
        <v>11</v>
      </c>
      <c r="D10" s="33" t="s">
        <v>54</v>
      </c>
      <c r="E10" s="36" t="s">
        <v>12</v>
      </c>
      <c r="F10" s="36">
        <v>505</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9154</v>
      </c>
      <c r="E14" s="36" t="s">
        <v>54</v>
      </c>
      <c r="F14" s="36">
        <f>SUM(F6:F13)</f>
        <v>1412</v>
      </c>
      <c r="G14" s="36" t="s">
        <v>54</v>
      </c>
      <c r="H14" s="36">
        <v>10506</v>
      </c>
      <c r="I14" s="36">
        <v>21223</v>
      </c>
      <c r="J14" s="36">
        <v>6384</v>
      </c>
    </row>
    <row r="15" spans="1:10" x14ac:dyDescent="0.15">
      <c r="A15" s="74"/>
      <c r="B15" s="61"/>
      <c r="C15" s="63"/>
      <c r="D15" s="34"/>
      <c r="E15" s="32"/>
      <c r="F15" s="32"/>
      <c r="G15" s="32"/>
      <c r="H15" s="32"/>
      <c r="I15" s="32"/>
      <c r="J15" s="32"/>
    </row>
    <row r="16" spans="1:10" ht="13.5" customHeight="1" x14ac:dyDescent="0.15">
      <c r="A16" s="56" t="s">
        <v>49</v>
      </c>
      <c r="B16" s="59" t="s">
        <v>18</v>
      </c>
      <c r="C16" s="31" t="s">
        <v>54</v>
      </c>
      <c r="D16" s="35">
        <v>226874</v>
      </c>
      <c r="E16" s="31" t="s">
        <v>54</v>
      </c>
      <c r="F16" s="31">
        <v>154806</v>
      </c>
      <c r="G16" s="31">
        <v>6108</v>
      </c>
      <c r="H16" s="31">
        <v>56949</v>
      </c>
      <c r="I16" s="31">
        <v>451591</v>
      </c>
      <c r="J16" s="31">
        <v>251722</v>
      </c>
    </row>
    <row r="17" spans="1:10" x14ac:dyDescent="0.15">
      <c r="A17" s="57"/>
      <c r="B17" s="37"/>
      <c r="C17" s="36"/>
      <c r="D17" s="33"/>
      <c r="E17" s="36"/>
      <c r="F17" s="36"/>
      <c r="G17" s="36"/>
      <c r="H17" s="36"/>
      <c r="I17" s="36"/>
      <c r="J17" s="36"/>
    </row>
    <row r="18" spans="1:10" ht="13.5" customHeight="1" x14ac:dyDescent="0.15">
      <c r="A18" s="57"/>
      <c r="B18" s="48" t="s">
        <v>19</v>
      </c>
      <c r="C18" s="36" t="s">
        <v>54</v>
      </c>
      <c r="D18" s="33">
        <v>200034</v>
      </c>
      <c r="E18" s="36">
        <v>59712</v>
      </c>
      <c r="F18" s="36">
        <v>62410</v>
      </c>
      <c r="G18" s="36" t="s">
        <v>54</v>
      </c>
      <c r="H18" s="36">
        <v>8719</v>
      </c>
      <c r="I18" s="36">
        <v>349683</v>
      </c>
      <c r="J18" s="36">
        <v>164620</v>
      </c>
    </row>
    <row r="19" spans="1:10" x14ac:dyDescent="0.15">
      <c r="A19" s="57"/>
      <c r="B19" s="48"/>
      <c r="C19" s="36"/>
      <c r="D19" s="33"/>
      <c r="E19" s="36"/>
      <c r="F19" s="36"/>
      <c r="G19" s="36"/>
      <c r="H19" s="36"/>
      <c r="I19" s="36"/>
      <c r="J19" s="36"/>
    </row>
    <row r="20" spans="1:10" x14ac:dyDescent="0.15">
      <c r="A20" s="57"/>
      <c r="B20" s="48" t="s">
        <v>50</v>
      </c>
      <c r="C20" s="36">
        <v>19969</v>
      </c>
      <c r="D20" s="33">
        <f>SUM(D16:D19)</f>
        <v>426908</v>
      </c>
      <c r="E20" s="36" t="s">
        <v>54</v>
      </c>
      <c r="F20" s="36">
        <f>SUM(F16:F19)</f>
        <v>217216</v>
      </c>
      <c r="G20" s="36" t="s">
        <v>54</v>
      </c>
      <c r="H20" s="36">
        <f>SUM(H16:H19)</f>
        <v>65668</v>
      </c>
      <c r="I20" s="36">
        <f>SUM(I16:I19)</f>
        <v>801274</v>
      </c>
      <c r="J20" s="36">
        <v>416342</v>
      </c>
    </row>
    <row r="21" spans="1:10" x14ac:dyDescent="0.15">
      <c r="A21" s="58"/>
      <c r="B21" s="55"/>
      <c r="C21" s="32"/>
      <c r="D21" s="34"/>
      <c r="E21" s="32"/>
      <c r="F21" s="32"/>
      <c r="G21" s="32"/>
      <c r="H21" s="32"/>
      <c r="I21" s="32"/>
      <c r="J21" s="32"/>
    </row>
    <row r="22" spans="1:10" ht="13.5" customHeight="1" x14ac:dyDescent="0.15">
      <c r="A22" s="51" t="s">
        <v>51</v>
      </c>
      <c r="B22" s="54" t="s">
        <v>22</v>
      </c>
      <c r="C22" s="31" t="s">
        <v>12</v>
      </c>
      <c r="D22" s="35">
        <v>12004</v>
      </c>
      <c r="E22" s="31" t="s">
        <v>12</v>
      </c>
      <c r="F22" s="31" t="s">
        <v>54</v>
      </c>
      <c r="G22" s="31" t="s">
        <v>12</v>
      </c>
      <c r="H22" s="31" t="s">
        <v>54</v>
      </c>
      <c r="I22" s="31">
        <v>37301</v>
      </c>
      <c r="J22" s="31">
        <v>30037</v>
      </c>
    </row>
    <row r="23" spans="1:10" x14ac:dyDescent="0.15">
      <c r="A23" s="52"/>
      <c r="B23" s="48"/>
      <c r="C23" s="36"/>
      <c r="D23" s="33"/>
      <c r="E23" s="36"/>
      <c r="F23" s="36"/>
      <c r="G23" s="36"/>
      <c r="H23" s="36"/>
      <c r="I23" s="36"/>
      <c r="J23" s="36"/>
    </row>
    <row r="24" spans="1:10" x14ac:dyDescent="0.15">
      <c r="A24" s="52"/>
      <c r="B24" s="48" t="s">
        <v>23</v>
      </c>
      <c r="C24" s="36" t="s">
        <v>12</v>
      </c>
      <c r="D24" s="33">
        <v>50889</v>
      </c>
      <c r="E24" s="36">
        <v>10016</v>
      </c>
      <c r="F24" s="36">
        <v>28882</v>
      </c>
      <c r="G24" s="36" t="s">
        <v>54</v>
      </c>
      <c r="H24" s="36" t="s">
        <v>54</v>
      </c>
      <c r="I24" s="36">
        <v>90588</v>
      </c>
      <c r="J24" s="36">
        <v>33345</v>
      </c>
    </row>
    <row r="25" spans="1:10" x14ac:dyDescent="0.15">
      <c r="A25" s="52"/>
      <c r="B25" s="49"/>
      <c r="C25" s="42"/>
      <c r="D25" s="50"/>
      <c r="E25" s="42"/>
      <c r="F25" s="42"/>
      <c r="G25" s="42"/>
      <c r="H25" s="42"/>
      <c r="I25" s="42"/>
      <c r="J25" s="42"/>
    </row>
    <row r="26" spans="1:10" x14ac:dyDescent="0.15">
      <c r="A26" s="52"/>
      <c r="B26" s="13" t="s">
        <v>24</v>
      </c>
      <c r="C26" s="14" t="s">
        <v>54</v>
      </c>
      <c r="D26" s="15">
        <v>2796</v>
      </c>
      <c r="E26" s="16">
        <v>10437</v>
      </c>
      <c r="F26" s="14">
        <v>3482</v>
      </c>
      <c r="G26" s="14" t="s">
        <v>54</v>
      </c>
      <c r="H26" s="14">
        <v>73450</v>
      </c>
      <c r="I26" s="14">
        <v>90625</v>
      </c>
      <c r="J26" s="14">
        <v>34344</v>
      </c>
    </row>
    <row r="27" spans="1:10" x14ac:dyDescent="0.15">
      <c r="A27" s="52"/>
      <c r="B27" s="13" t="s">
        <v>25</v>
      </c>
      <c r="C27" s="14" t="s">
        <v>54</v>
      </c>
      <c r="D27" s="15" t="s">
        <v>54</v>
      </c>
      <c r="E27" s="16" t="s">
        <v>54</v>
      </c>
      <c r="F27" s="14" t="s">
        <v>54</v>
      </c>
      <c r="G27" s="14" t="s">
        <v>54</v>
      </c>
      <c r="H27" s="14">
        <v>20105</v>
      </c>
      <c r="I27" s="14" t="s">
        <v>54</v>
      </c>
      <c r="J27" s="14">
        <v>7596</v>
      </c>
    </row>
    <row r="28" spans="1:10" x14ac:dyDescent="0.15">
      <c r="A28" s="52"/>
      <c r="B28" s="13" t="s">
        <v>26</v>
      </c>
      <c r="C28" s="14" t="s">
        <v>12</v>
      </c>
      <c r="D28" s="15" t="s">
        <v>54</v>
      </c>
      <c r="E28" s="16" t="s">
        <v>12</v>
      </c>
      <c r="F28" s="14" t="s">
        <v>54</v>
      </c>
      <c r="G28" s="14" t="s">
        <v>12</v>
      </c>
      <c r="H28" s="14" t="s">
        <v>12</v>
      </c>
      <c r="I28" s="14" t="s">
        <v>54</v>
      </c>
      <c r="J28" s="14">
        <v>170</v>
      </c>
    </row>
    <row r="29" spans="1:10" x14ac:dyDescent="0.15">
      <c r="A29" s="52"/>
      <c r="B29" s="13" t="s">
        <v>27</v>
      </c>
      <c r="C29" s="14" t="s">
        <v>54</v>
      </c>
      <c r="D29" s="15">
        <v>6236</v>
      </c>
      <c r="E29" s="16" t="s">
        <v>54</v>
      </c>
      <c r="F29" s="14">
        <v>8186</v>
      </c>
      <c r="G29" s="14">
        <v>11278</v>
      </c>
      <c r="H29" s="14">
        <v>71996</v>
      </c>
      <c r="I29" s="14">
        <v>103706</v>
      </c>
      <c r="J29" s="14">
        <v>66743</v>
      </c>
    </row>
    <row r="30" spans="1:10" x14ac:dyDescent="0.15">
      <c r="A30" s="52"/>
      <c r="B30" s="17" t="s">
        <v>52</v>
      </c>
      <c r="C30" s="16">
        <v>86</v>
      </c>
      <c r="D30" s="18">
        <v>4441</v>
      </c>
      <c r="E30" s="16">
        <v>5948</v>
      </c>
      <c r="F30" s="16">
        <v>6123</v>
      </c>
      <c r="G30" s="16">
        <v>4659</v>
      </c>
      <c r="H30" s="16">
        <v>5799</v>
      </c>
      <c r="I30" s="14">
        <v>27056</v>
      </c>
      <c r="J30" s="16">
        <v>19257</v>
      </c>
    </row>
    <row r="31" spans="1:10" ht="13.5" customHeight="1" x14ac:dyDescent="0.15">
      <c r="A31" s="52"/>
      <c r="B31" s="41" t="s">
        <v>53</v>
      </c>
      <c r="C31" s="36" t="s">
        <v>54</v>
      </c>
      <c r="D31" s="39">
        <v>14524</v>
      </c>
      <c r="E31" s="36">
        <v>19970</v>
      </c>
      <c r="F31" s="36" t="s">
        <v>54</v>
      </c>
      <c r="G31" s="36">
        <v>16747</v>
      </c>
      <c r="H31" s="36">
        <f>SUM(H26:H30)</f>
        <v>171350</v>
      </c>
      <c r="I31" s="36">
        <v>245014</v>
      </c>
      <c r="J31" s="36">
        <v>128110</v>
      </c>
    </row>
    <row r="32" spans="1:10" x14ac:dyDescent="0.15">
      <c r="A32" s="52"/>
      <c r="B32" s="46"/>
      <c r="C32" s="42"/>
      <c r="D32" s="47"/>
      <c r="E32" s="42"/>
      <c r="F32" s="42"/>
      <c r="G32" s="42"/>
      <c r="H32" s="42"/>
      <c r="I32" s="42"/>
      <c r="J32" s="42"/>
    </row>
    <row r="33" spans="1:10" x14ac:dyDescent="0.15">
      <c r="A33" s="52"/>
      <c r="B33" s="43" t="s">
        <v>30</v>
      </c>
      <c r="C33" s="44" t="s">
        <v>12</v>
      </c>
      <c r="D33" s="45">
        <v>38227</v>
      </c>
      <c r="E33" s="44" t="s">
        <v>54</v>
      </c>
      <c r="F33" s="44" t="s">
        <v>54</v>
      </c>
      <c r="G33" s="44" t="s">
        <v>12</v>
      </c>
      <c r="H33" s="44" t="s">
        <v>12</v>
      </c>
      <c r="I33" s="44">
        <v>58280</v>
      </c>
      <c r="J33" s="44">
        <v>32255</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32711</v>
      </c>
      <c r="G35" s="36" t="s">
        <v>11</v>
      </c>
      <c r="H35" s="36" t="s">
        <v>11</v>
      </c>
      <c r="I35" s="36">
        <v>32711</v>
      </c>
      <c r="J35" s="36">
        <v>18666</v>
      </c>
    </row>
    <row r="36" spans="1:10" x14ac:dyDescent="0.15">
      <c r="A36" s="52"/>
      <c r="B36" s="37"/>
      <c r="C36" s="36"/>
      <c r="D36" s="33"/>
      <c r="E36" s="36"/>
      <c r="F36" s="36"/>
      <c r="G36" s="36"/>
      <c r="H36" s="36"/>
      <c r="I36" s="36"/>
      <c r="J36" s="36"/>
    </row>
    <row r="37" spans="1:10" x14ac:dyDescent="0.15">
      <c r="A37" s="52"/>
      <c r="B37" s="37" t="s">
        <v>32</v>
      </c>
      <c r="C37" s="36" t="s">
        <v>54</v>
      </c>
      <c r="D37" s="33">
        <v>9144</v>
      </c>
      <c r="E37" s="36" t="s">
        <v>54</v>
      </c>
      <c r="F37" s="36">
        <v>10291</v>
      </c>
      <c r="G37" s="36">
        <v>128621</v>
      </c>
      <c r="H37" s="36">
        <v>352223</v>
      </c>
      <c r="I37" s="36">
        <v>509651</v>
      </c>
      <c r="J37" s="36">
        <v>199089</v>
      </c>
    </row>
    <row r="38" spans="1:10" x14ac:dyDescent="0.15">
      <c r="A38" s="52"/>
      <c r="B38" s="37"/>
      <c r="C38" s="36"/>
      <c r="D38" s="33"/>
      <c r="E38" s="36"/>
      <c r="F38" s="36"/>
      <c r="G38" s="36"/>
      <c r="H38" s="36"/>
      <c r="I38" s="36"/>
      <c r="J38" s="36"/>
    </row>
    <row r="39" spans="1:10" ht="13.5" customHeight="1" x14ac:dyDescent="0.15">
      <c r="A39" s="52"/>
      <c r="B39" s="41" t="s">
        <v>33</v>
      </c>
      <c r="C39" s="36" t="s">
        <v>12</v>
      </c>
      <c r="D39" s="33">
        <v>668</v>
      </c>
      <c r="E39" s="36" t="s">
        <v>54</v>
      </c>
      <c r="F39" s="36">
        <v>5741</v>
      </c>
      <c r="G39" s="36" t="s">
        <v>54</v>
      </c>
      <c r="H39" s="36" t="s">
        <v>54</v>
      </c>
      <c r="I39" s="36">
        <v>7366</v>
      </c>
      <c r="J39" s="36">
        <v>3313</v>
      </c>
    </row>
    <row r="40" spans="1:10" x14ac:dyDescent="0.15">
      <c r="A40" s="52"/>
      <c r="B40" s="41"/>
      <c r="C40" s="36"/>
      <c r="D40" s="33"/>
      <c r="E40" s="36"/>
      <c r="F40" s="36"/>
      <c r="G40" s="36"/>
      <c r="H40" s="36"/>
      <c r="I40" s="36"/>
      <c r="J40" s="36"/>
    </row>
    <row r="41" spans="1:10" x14ac:dyDescent="0.15">
      <c r="A41" s="52"/>
      <c r="B41" s="37" t="s">
        <v>16</v>
      </c>
      <c r="C41" s="36">
        <v>3342</v>
      </c>
      <c r="D41" s="39">
        <f>SUM(D22:D25,D31,D33:D40)</f>
        <v>125456</v>
      </c>
      <c r="E41" s="36">
        <v>38965</v>
      </c>
      <c r="F41" s="36">
        <v>142595</v>
      </c>
      <c r="G41" s="36">
        <v>145637</v>
      </c>
      <c r="H41" s="36">
        <v>524916</v>
      </c>
      <c r="I41" s="36">
        <f>SUM(C41:H42)</f>
        <v>980911</v>
      </c>
      <c r="J41" s="36">
        <v>444815</v>
      </c>
    </row>
    <row r="42" spans="1:10" x14ac:dyDescent="0.15">
      <c r="A42" s="53"/>
      <c r="B42" s="38"/>
      <c r="C42" s="32"/>
      <c r="D42" s="40"/>
      <c r="E42" s="32"/>
      <c r="F42" s="32"/>
      <c r="G42" s="32"/>
      <c r="H42" s="32"/>
      <c r="I42" s="32"/>
      <c r="J42" s="32"/>
    </row>
    <row r="43" spans="1:10" x14ac:dyDescent="0.15">
      <c r="A43" s="27" t="s">
        <v>34</v>
      </c>
      <c r="B43" s="28"/>
      <c r="C43" s="31">
        <f>SUM(C14,C20,C41)</f>
        <v>23311</v>
      </c>
      <c r="D43" s="31">
        <f>SUM(D14,D20,D41)</f>
        <v>561518</v>
      </c>
      <c r="E43" s="35">
        <v>101462</v>
      </c>
      <c r="F43" s="35">
        <f>SUM(F14,F20,F41)</f>
        <v>361223</v>
      </c>
      <c r="G43" s="35">
        <v>154804</v>
      </c>
      <c r="H43" s="35">
        <f>SUM(H14,H20,H41)</f>
        <v>601090</v>
      </c>
      <c r="I43" s="35">
        <f>SUM(C43:H44)</f>
        <v>1803408</v>
      </c>
      <c r="J43" s="31">
        <f>SUM(J14,J20,J41)</f>
        <v>867541</v>
      </c>
    </row>
    <row r="44" spans="1:10" x14ac:dyDescent="0.15">
      <c r="A44" s="29"/>
      <c r="B44" s="30"/>
      <c r="C44" s="32"/>
      <c r="D44" s="32"/>
      <c r="E44" s="34"/>
      <c r="F44" s="34"/>
      <c r="G44" s="34"/>
      <c r="H44" s="34"/>
      <c r="I44" s="34"/>
      <c r="J44" s="32"/>
    </row>
    <row r="45" spans="1:10" x14ac:dyDescent="0.15">
      <c r="A45" s="27" t="s">
        <v>35</v>
      </c>
      <c r="B45" s="28"/>
      <c r="C45" s="31" t="s">
        <v>11</v>
      </c>
      <c r="D45" s="33" t="s">
        <v>11</v>
      </c>
      <c r="E45" s="31" t="s">
        <v>11</v>
      </c>
      <c r="F45" s="31" t="s">
        <v>11</v>
      </c>
      <c r="G45" s="31" t="s">
        <v>54</v>
      </c>
      <c r="H45" s="31" t="s">
        <v>54</v>
      </c>
      <c r="I45" s="31">
        <v>4881</v>
      </c>
      <c r="J45" s="31">
        <v>2387</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78</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39</v>
      </c>
    </row>
    <row r="4" spans="1:10" x14ac:dyDescent="0.15">
      <c r="A4" s="6"/>
      <c r="B4" s="7"/>
      <c r="C4" s="8" t="s">
        <v>40</v>
      </c>
      <c r="D4" s="9" t="s">
        <v>88</v>
      </c>
      <c r="E4" s="8" t="s">
        <v>41</v>
      </c>
      <c r="F4" s="8" t="s">
        <v>42</v>
      </c>
      <c r="G4" s="8" t="s">
        <v>43</v>
      </c>
      <c r="H4" s="8" t="s">
        <v>44</v>
      </c>
      <c r="I4" s="8" t="s">
        <v>45</v>
      </c>
      <c r="J4" s="70"/>
    </row>
    <row r="5" spans="1:10" x14ac:dyDescent="0.15">
      <c r="A5" s="6"/>
      <c r="B5" s="10"/>
      <c r="C5" s="11"/>
      <c r="D5" s="12"/>
      <c r="E5" s="11"/>
      <c r="F5" s="11"/>
      <c r="G5" s="11"/>
      <c r="H5" s="11"/>
      <c r="I5" s="11"/>
      <c r="J5" s="71"/>
    </row>
    <row r="6" spans="1:10" ht="13.5" customHeight="1" x14ac:dyDescent="0.15">
      <c r="A6" s="72" t="s">
        <v>46</v>
      </c>
      <c r="B6" s="54" t="s">
        <v>10</v>
      </c>
      <c r="C6" s="75" t="s">
        <v>11</v>
      </c>
      <c r="D6" s="35">
        <v>554</v>
      </c>
      <c r="E6" s="31" t="s">
        <v>12</v>
      </c>
      <c r="F6" s="31">
        <v>271</v>
      </c>
      <c r="G6" s="36" t="s">
        <v>54</v>
      </c>
      <c r="H6" s="31" t="s">
        <v>54</v>
      </c>
      <c r="I6" s="31">
        <v>11221</v>
      </c>
      <c r="J6" s="31">
        <v>2906</v>
      </c>
    </row>
    <row r="7" spans="1:10" x14ac:dyDescent="0.15">
      <c r="A7" s="73"/>
      <c r="B7" s="48"/>
      <c r="C7" s="76"/>
      <c r="D7" s="33"/>
      <c r="E7" s="36"/>
      <c r="F7" s="36"/>
      <c r="G7" s="36"/>
      <c r="H7" s="36"/>
      <c r="I7" s="36"/>
      <c r="J7" s="36"/>
    </row>
    <row r="8" spans="1:10" x14ac:dyDescent="0.15">
      <c r="A8" s="73"/>
      <c r="B8" s="48" t="s">
        <v>47</v>
      </c>
      <c r="C8" s="36" t="s">
        <v>11</v>
      </c>
      <c r="D8" s="33">
        <v>8098</v>
      </c>
      <c r="E8" s="36" t="s">
        <v>54</v>
      </c>
      <c r="F8" s="36">
        <v>664</v>
      </c>
      <c r="G8" s="36" t="s">
        <v>54</v>
      </c>
      <c r="H8" s="36">
        <v>2436</v>
      </c>
      <c r="I8" s="36">
        <v>11281</v>
      </c>
      <c r="J8" s="36">
        <v>3389</v>
      </c>
    </row>
    <row r="9" spans="1:10" x14ac:dyDescent="0.15">
      <c r="A9" s="73"/>
      <c r="B9" s="48"/>
      <c r="C9" s="36"/>
      <c r="D9" s="33"/>
      <c r="E9" s="36"/>
      <c r="F9" s="36"/>
      <c r="G9" s="36"/>
      <c r="H9" s="36"/>
      <c r="I9" s="36"/>
      <c r="J9" s="36"/>
    </row>
    <row r="10" spans="1:10" ht="13.5" customHeight="1" x14ac:dyDescent="0.15">
      <c r="A10" s="73"/>
      <c r="B10" s="48" t="s">
        <v>48</v>
      </c>
      <c r="C10" s="36" t="s">
        <v>11</v>
      </c>
      <c r="D10" s="33" t="s">
        <v>54</v>
      </c>
      <c r="E10" s="36" t="s">
        <v>12</v>
      </c>
      <c r="F10" s="36">
        <v>515</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9557</v>
      </c>
      <c r="E14" s="36" t="s">
        <v>54</v>
      </c>
      <c r="F14" s="36">
        <f>SUM(F6:F13)</f>
        <v>1450</v>
      </c>
      <c r="G14" s="36" t="s">
        <v>54</v>
      </c>
      <c r="H14" s="36">
        <v>12809</v>
      </c>
      <c r="I14" s="36">
        <v>23972</v>
      </c>
      <c r="J14" s="36">
        <v>6667</v>
      </c>
    </row>
    <row r="15" spans="1:10" x14ac:dyDescent="0.15">
      <c r="A15" s="74"/>
      <c r="B15" s="61"/>
      <c r="C15" s="63"/>
      <c r="D15" s="34"/>
      <c r="E15" s="32"/>
      <c r="F15" s="32"/>
      <c r="G15" s="32"/>
      <c r="H15" s="32"/>
      <c r="I15" s="32"/>
      <c r="J15" s="32"/>
    </row>
    <row r="16" spans="1:10" ht="13.5" customHeight="1" x14ac:dyDescent="0.15">
      <c r="A16" s="56" t="s">
        <v>49</v>
      </c>
      <c r="B16" s="59" t="s">
        <v>18</v>
      </c>
      <c r="C16" s="31" t="s">
        <v>54</v>
      </c>
      <c r="D16" s="35">
        <v>229179</v>
      </c>
      <c r="E16" s="31" t="s">
        <v>54</v>
      </c>
      <c r="F16" s="31">
        <v>138138</v>
      </c>
      <c r="G16" s="31">
        <v>6489</v>
      </c>
      <c r="H16" s="31">
        <v>60299</v>
      </c>
      <c r="I16" s="31">
        <v>442309</v>
      </c>
      <c r="J16" s="31">
        <v>254300</v>
      </c>
    </row>
    <row r="17" spans="1:10" x14ac:dyDescent="0.15">
      <c r="A17" s="57"/>
      <c r="B17" s="37"/>
      <c r="C17" s="36"/>
      <c r="D17" s="33"/>
      <c r="E17" s="36"/>
      <c r="F17" s="36"/>
      <c r="G17" s="36"/>
      <c r="H17" s="36"/>
      <c r="I17" s="36"/>
      <c r="J17" s="36"/>
    </row>
    <row r="18" spans="1:10" ht="13.5" customHeight="1" x14ac:dyDescent="0.15">
      <c r="A18" s="57"/>
      <c r="B18" s="48" t="s">
        <v>19</v>
      </c>
      <c r="C18" s="36" t="s">
        <v>54</v>
      </c>
      <c r="D18" s="33">
        <v>197586</v>
      </c>
      <c r="E18" s="36">
        <v>39875</v>
      </c>
      <c r="F18" s="36">
        <v>63298</v>
      </c>
      <c r="G18" s="36" t="s">
        <v>54</v>
      </c>
      <c r="H18" s="36">
        <v>10088</v>
      </c>
      <c r="I18" s="36">
        <v>329586</v>
      </c>
      <c r="J18" s="79">
        <v>161259</v>
      </c>
    </row>
    <row r="19" spans="1:10" x14ac:dyDescent="0.15">
      <c r="A19" s="57"/>
      <c r="B19" s="48"/>
      <c r="C19" s="36"/>
      <c r="D19" s="33"/>
      <c r="E19" s="36"/>
      <c r="F19" s="36"/>
      <c r="G19" s="36"/>
      <c r="H19" s="36"/>
      <c r="I19" s="36"/>
      <c r="J19" s="79"/>
    </row>
    <row r="20" spans="1:10" x14ac:dyDescent="0.15">
      <c r="A20" s="57"/>
      <c r="B20" s="48" t="s">
        <v>50</v>
      </c>
      <c r="C20" s="36">
        <v>23115</v>
      </c>
      <c r="D20" s="33">
        <f>SUM(D16:D19)</f>
        <v>426765</v>
      </c>
      <c r="E20" s="36" t="s">
        <v>54</v>
      </c>
      <c r="F20" s="36">
        <f>SUM(F16:F19)</f>
        <v>201436</v>
      </c>
      <c r="G20" s="36" t="s">
        <v>54</v>
      </c>
      <c r="H20" s="36">
        <f>SUM(H16:H19)</f>
        <v>70387</v>
      </c>
      <c r="I20" s="36">
        <f>SUM(I16:I19)</f>
        <v>771895</v>
      </c>
      <c r="J20" s="79">
        <f>SUM(J16:J19)</f>
        <v>415559</v>
      </c>
    </row>
    <row r="21" spans="1:10" x14ac:dyDescent="0.15">
      <c r="A21" s="58"/>
      <c r="B21" s="55"/>
      <c r="C21" s="32"/>
      <c r="D21" s="34"/>
      <c r="E21" s="32"/>
      <c r="F21" s="32"/>
      <c r="G21" s="32"/>
      <c r="H21" s="32"/>
      <c r="I21" s="32"/>
      <c r="J21" s="78"/>
    </row>
    <row r="22" spans="1:10" ht="13.5" customHeight="1" x14ac:dyDescent="0.15">
      <c r="A22" s="51" t="s">
        <v>51</v>
      </c>
      <c r="B22" s="54" t="s">
        <v>22</v>
      </c>
      <c r="C22" s="31" t="s">
        <v>12</v>
      </c>
      <c r="D22" s="35">
        <v>11657</v>
      </c>
      <c r="E22" s="31" t="s">
        <v>12</v>
      </c>
      <c r="F22" s="31" t="s">
        <v>54</v>
      </c>
      <c r="G22" s="31" t="s">
        <v>12</v>
      </c>
      <c r="H22" s="31" t="s">
        <v>54</v>
      </c>
      <c r="I22" s="31">
        <v>38895</v>
      </c>
      <c r="J22" s="31">
        <v>28738</v>
      </c>
    </row>
    <row r="23" spans="1:10" x14ac:dyDescent="0.15">
      <c r="A23" s="52"/>
      <c r="B23" s="48"/>
      <c r="C23" s="36"/>
      <c r="D23" s="33"/>
      <c r="E23" s="36"/>
      <c r="F23" s="36"/>
      <c r="G23" s="36"/>
      <c r="H23" s="36"/>
      <c r="I23" s="36"/>
      <c r="J23" s="36"/>
    </row>
    <row r="24" spans="1:10" x14ac:dyDescent="0.15">
      <c r="A24" s="52"/>
      <c r="B24" s="48" t="s">
        <v>23</v>
      </c>
      <c r="C24" s="36" t="s">
        <v>12</v>
      </c>
      <c r="D24" s="33">
        <v>48433</v>
      </c>
      <c r="E24" s="36">
        <v>9540</v>
      </c>
      <c r="F24" s="36">
        <v>25635</v>
      </c>
      <c r="G24" s="36" t="s">
        <v>54</v>
      </c>
      <c r="H24" s="36" t="s">
        <v>54</v>
      </c>
      <c r="I24" s="36">
        <v>83830</v>
      </c>
      <c r="J24" s="36">
        <v>32628</v>
      </c>
    </row>
    <row r="25" spans="1:10" x14ac:dyDescent="0.15">
      <c r="A25" s="52"/>
      <c r="B25" s="49"/>
      <c r="C25" s="42"/>
      <c r="D25" s="50"/>
      <c r="E25" s="42"/>
      <c r="F25" s="42"/>
      <c r="G25" s="42"/>
      <c r="H25" s="42"/>
      <c r="I25" s="42"/>
      <c r="J25" s="42"/>
    </row>
    <row r="26" spans="1:10" x14ac:dyDescent="0.15">
      <c r="A26" s="52"/>
      <c r="B26" s="13" t="s">
        <v>24</v>
      </c>
      <c r="C26" s="14" t="s">
        <v>54</v>
      </c>
      <c r="D26" s="15">
        <v>2909</v>
      </c>
      <c r="E26" s="16">
        <v>12194</v>
      </c>
      <c r="F26" s="14">
        <v>3947</v>
      </c>
      <c r="G26" s="14" t="s">
        <v>54</v>
      </c>
      <c r="H26" s="14">
        <v>76189</v>
      </c>
      <c r="I26" s="14">
        <v>95598</v>
      </c>
      <c r="J26" s="14">
        <v>39589</v>
      </c>
    </row>
    <row r="27" spans="1:10" x14ac:dyDescent="0.15">
      <c r="A27" s="52"/>
      <c r="B27" s="13" t="s">
        <v>25</v>
      </c>
      <c r="C27" s="14" t="s">
        <v>54</v>
      </c>
      <c r="D27" s="15" t="s">
        <v>54</v>
      </c>
      <c r="E27" s="16" t="s">
        <v>54</v>
      </c>
      <c r="F27" s="14" t="s">
        <v>54</v>
      </c>
      <c r="G27" s="14" t="s">
        <v>54</v>
      </c>
      <c r="H27" s="14">
        <v>23019</v>
      </c>
      <c r="I27" s="14" t="s">
        <v>54</v>
      </c>
      <c r="J27" s="14">
        <v>7623</v>
      </c>
    </row>
    <row r="28" spans="1:10" x14ac:dyDescent="0.15">
      <c r="A28" s="52"/>
      <c r="B28" s="13" t="s">
        <v>26</v>
      </c>
      <c r="C28" s="14" t="s">
        <v>12</v>
      </c>
      <c r="D28" s="15" t="s">
        <v>54</v>
      </c>
      <c r="E28" s="16" t="s">
        <v>12</v>
      </c>
      <c r="F28" s="14" t="s">
        <v>54</v>
      </c>
      <c r="G28" s="14" t="s">
        <v>12</v>
      </c>
      <c r="H28" s="14" t="s">
        <v>12</v>
      </c>
      <c r="I28" s="14" t="s">
        <v>54</v>
      </c>
      <c r="J28" s="14">
        <v>258</v>
      </c>
    </row>
    <row r="29" spans="1:10" x14ac:dyDescent="0.15">
      <c r="A29" s="52"/>
      <c r="B29" s="13" t="s">
        <v>27</v>
      </c>
      <c r="C29" s="14" t="s">
        <v>54</v>
      </c>
      <c r="D29" s="15">
        <v>5910</v>
      </c>
      <c r="E29" s="16" t="s">
        <v>54</v>
      </c>
      <c r="F29" s="14">
        <v>8121</v>
      </c>
      <c r="G29" s="14">
        <v>10245</v>
      </c>
      <c r="H29" s="14">
        <v>67161</v>
      </c>
      <c r="I29" s="14">
        <v>101343</v>
      </c>
      <c r="J29" s="14">
        <v>63786</v>
      </c>
    </row>
    <row r="30" spans="1:10" x14ac:dyDescent="0.15">
      <c r="A30" s="52"/>
      <c r="B30" s="17" t="s">
        <v>52</v>
      </c>
      <c r="C30" s="16">
        <v>150</v>
      </c>
      <c r="D30" s="18">
        <v>4479</v>
      </c>
      <c r="E30" s="16">
        <v>5084</v>
      </c>
      <c r="F30" s="16">
        <v>7231</v>
      </c>
      <c r="G30" s="16">
        <v>3705</v>
      </c>
      <c r="H30" s="16">
        <v>4895</v>
      </c>
      <c r="I30" s="14">
        <v>25544</v>
      </c>
      <c r="J30" s="16">
        <v>21450</v>
      </c>
    </row>
    <row r="31" spans="1:10" ht="13.5" customHeight="1" x14ac:dyDescent="0.15">
      <c r="A31" s="52"/>
      <c r="B31" s="41" t="s">
        <v>53</v>
      </c>
      <c r="C31" s="36" t="s">
        <v>54</v>
      </c>
      <c r="D31" s="39">
        <v>14238</v>
      </c>
      <c r="E31" s="36">
        <v>22343</v>
      </c>
      <c r="F31" s="36" t="s">
        <v>54</v>
      </c>
      <c r="G31" s="36">
        <v>14629</v>
      </c>
      <c r="H31" s="36">
        <f>SUM(H26:H30)</f>
        <v>171264</v>
      </c>
      <c r="I31" s="36">
        <v>249437</v>
      </c>
      <c r="J31" s="36">
        <v>132706</v>
      </c>
    </row>
    <row r="32" spans="1:10" x14ac:dyDescent="0.15">
      <c r="A32" s="52"/>
      <c r="B32" s="46"/>
      <c r="C32" s="42"/>
      <c r="D32" s="47"/>
      <c r="E32" s="42"/>
      <c r="F32" s="42"/>
      <c r="G32" s="42"/>
      <c r="H32" s="42"/>
      <c r="I32" s="42"/>
      <c r="J32" s="42"/>
    </row>
    <row r="33" spans="1:10" x14ac:dyDescent="0.15">
      <c r="A33" s="52"/>
      <c r="B33" s="43" t="s">
        <v>30</v>
      </c>
      <c r="C33" s="44" t="s">
        <v>12</v>
      </c>
      <c r="D33" s="45">
        <v>39501</v>
      </c>
      <c r="E33" s="44" t="s">
        <v>54</v>
      </c>
      <c r="F33" s="44" t="s">
        <v>54</v>
      </c>
      <c r="G33" s="44" t="s">
        <v>12</v>
      </c>
      <c r="H33" s="44" t="s">
        <v>12</v>
      </c>
      <c r="I33" s="44">
        <v>57761</v>
      </c>
      <c r="J33" s="44">
        <v>28830</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40658</v>
      </c>
      <c r="G35" s="36" t="s">
        <v>11</v>
      </c>
      <c r="H35" s="36" t="s">
        <v>11</v>
      </c>
      <c r="I35" s="36">
        <v>40658</v>
      </c>
      <c r="J35" s="36">
        <v>18332</v>
      </c>
    </row>
    <row r="36" spans="1:10" x14ac:dyDescent="0.15">
      <c r="A36" s="52"/>
      <c r="B36" s="37"/>
      <c r="C36" s="36"/>
      <c r="D36" s="33"/>
      <c r="E36" s="36"/>
      <c r="F36" s="36"/>
      <c r="G36" s="36"/>
      <c r="H36" s="36"/>
      <c r="I36" s="36"/>
      <c r="J36" s="36"/>
    </row>
    <row r="37" spans="1:10" x14ac:dyDescent="0.15">
      <c r="A37" s="52"/>
      <c r="B37" s="37" t="s">
        <v>32</v>
      </c>
      <c r="C37" s="36" t="s">
        <v>54</v>
      </c>
      <c r="D37" s="33">
        <v>9340</v>
      </c>
      <c r="E37" s="36" t="s">
        <v>54</v>
      </c>
      <c r="F37" s="36">
        <v>9376</v>
      </c>
      <c r="G37" s="36">
        <v>114292</v>
      </c>
      <c r="H37" s="36">
        <v>326050</v>
      </c>
      <c r="I37" s="36">
        <v>479602</v>
      </c>
      <c r="J37" s="36">
        <v>204968</v>
      </c>
    </row>
    <row r="38" spans="1:10" x14ac:dyDescent="0.15">
      <c r="A38" s="52"/>
      <c r="B38" s="37"/>
      <c r="C38" s="36"/>
      <c r="D38" s="33"/>
      <c r="E38" s="36"/>
      <c r="F38" s="36"/>
      <c r="G38" s="36"/>
      <c r="H38" s="36"/>
      <c r="I38" s="36"/>
      <c r="J38" s="36"/>
    </row>
    <row r="39" spans="1:10" ht="13.5" customHeight="1" x14ac:dyDescent="0.15">
      <c r="A39" s="52"/>
      <c r="B39" s="41" t="s">
        <v>33</v>
      </c>
      <c r="C39" s="36" t="s">
        <v>12</v>
      </c>
      <c r="D39" s="33">
        <v>448</v>
      </c>
      <c r="E39" s="36" t="s">
        <v>54</v>
      </c>
      <c r="F39" s="36">
        <v>6703</v>
      </c>
      <c r="G39" s="36" t="s">
        <v>54</v>
      </c>
      <c r="H39" s="36" t="s">
        <v>54</v>
      </c>
      <c r="I39" s="36">
        <v>7787</v>
      </c>
      <c r="J39" s="36">
        <v>3272</v>
      </c>
    </row>
    <row r="40" spans="1:10" x14ac:dyDescent="0.15">
      <c r="A40" s="52"/>
      <c r="B40" s="41"/>
      <c r="C40" s="36"/>
      <c r="D40" s="33"/>
      <c r="E40" s="36"/>
      <c r="F40" s="36"/>
      <c r="G40" s="36"/>
      <c r="H40" s="36"/>
      <c r="I40" s="36"/>
      <c r="J40" s="36"/>
    </row>
    <row r="41" spans="1:10" x14ac:dyDescent="0.15">
      <c r="A41" s="52"/>
      <c r="B41" s="37" t="s">
        <v>16</v>
      </c>
      <c r="C41" s="36">
        <v>15567</v>
      </c>
      <c r="D41" s="39">
        <f>SUM(D22:D25,D31,D33:D40)</f>
        <v>123617</v>
      </c>
      <c r="E41" s="36">
        <v>42022</v>
      </c>
      <c r="F41" s="36">
        <v>149633</v>
      </c>
      <c r="G41" s="36">
        <v>128977</v>
      </c>
      <c r="H41" s="36">
        <v>498154</v>
      </c>
      <c r="I41" s="36">
        <f>SUM(C41:H42)</f>
        <v>957970</v>
      </c>
      <c r="J41" s="36">
        <v>449474</v>
      </c>
    </row>
    <row r="42" spans="1:10" x14ac:dyDescent="0.15">
      <c r="A42" s="53"/>
      <c r="B42" s="38"/>
      <c r="C42" s="32"/>
      <c r="D42" s="40"/>
      <c r="E42" s="32"/>
      <c r="F42" s="32"/>
      <c r="G42" s="32"/>
      <c r="H42" s="32"/>
      <c r="I42" s="32"/>
      <c r="J42" s="32"/>
    </row>
    <row r="43" spans="1:10" x14ac:dyDescent="0.15">
      <c r="A43" s="27" t="s">
        <v>34</v>
      </c>
      <c r="B43" s="28"/>
      <c r="C43" s="31">
        <f>SUM(C14,C20,C41)</f>
        <v>38682</v>
      </c>
      <c r="D43" s="31">
        <f>SUM(D14,D20,D41)</f>
        <v>559939</v>
      </c>
      <c r="E43" s="35">
        <v>84830</v>
      </c>
      <c r="F43" s="35">
        <f>SUM(F14,F20,F41)</f>
        <v>352519</v>
      </c>
      <c r="G43" s="35">
        <v>136517</v>
      </c>
      <c r="H43" s="35">
        <f>SUM(H14,H20,H41)</f>
        <v>581350</v>
      </c>
      <c r="I43" s="35">
        <f>SUM(C43:H44)</f>
        <v>1753837</v>
      </c>
      <c r="J43" s="77">
        <f>SUM(J14,J20,J41)</f>
        <v>871700</v>
      </c>
    </row>
    <row r="44" spans="1:10" x14ac:dyDescent="0.15">
      <c r="A44" s="29"/>
      <c r="B44" s="30"/>
      <c r="C44" s="32"/>
      <c r="D44" s="32"/>
      <c r="E44" s="34"/>
      <c r="F44" s="34"/>
      <c r="G44" s="34"/>
      <c r="H44" s="34"/>
      <c r="I44" s="34"/>
      <c r="J44" s="78"/>
    </row>
    <row r="45" spans="1:10" x14ac:dyDescent="0.15">
      <c r="A45" s="27" t="s">
        <v>35</v>
      </c>
      <c r="B45" s="28"/>
      <c r="C45" s="31" t="s">
        <v>11</v>
      </c>
      <c r="D45" s="33" t="s">
        <v>11</v>
      </c>
      <c r="E45" s="31" t="s">
        <v>11</v>
      </c>
      <c r="F45" s="31" t="s">
        <v>11</v>
      </c>
      <c r="G45" s="31" t="s">
        <v>54</v>
      </c>
      <c r="H45" s="31" t="s">
        <v>54</v>
      </c>
      <c r="I45" s="31">
        <v>5075</v>
      </c>
      <c r="J45" s="31">
        <v>1729</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79</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58</v>
      </c>
    </row>
    <row r="4" spans="1:10" x14ac:dyDescent="0.15">
      <c r="A4" s="6"/>
      <c r="B4" s="7"/>
      <c r="C4" s="8" t="s">
        <v>59</v>
      </c>
      <c r="D4" s="9" t="s">
        <v>88</v>
      </c>
      <c r="E4" s="8" t="s">
        <v>60</v>
      </c>
      <c r="F4" s="8" t="s">
        <v>61</v>
      </c>
      <c r="G4" s="8" t="s">
        <v>62</v>
      </c>
      <c r="H4" s="8" t="s">
        <v>63</v>
      </c>
      <c r="I4" s="8" t="s">
        <v>64</v>
      </c>
      <c r="J4" s="70"/>
    </row>
    <row r="5" spans="1:10" x14ac:dyDescent="0.15">
      <c r="A5" s="6"/>
      <c r="B5" s="10"/>
      <c r="C5" s="11"/>
      <c r="D5" s="12"/>
      <c r="E5" s="11"/>
      <c r="F5" s="11"/>
      <c r="G5" s="11"/>
      <c r="H5" s="11"/>
      <c r="I5" s="11"/>
      <c r="J5" s="71"/>
    </row>
    <row r="6" spans="1:10" ht="13.5" customHeight="1" x14ac:dyDescent="0.15">
      <c r="A6" s="72" t="s">
        <v>65</v>
      </c>
      <c r="B6" s="54" t="s">
        <v>10</v>
      </c>
      <c r="C6" s="75" t="s">
        <v>11</v>
      </c>
      <c r="D6" s="35">
        <v>531</v>
      </c>
      <c r="E6" s="31" t="s">
        <v>12</v>
      </c>
      <c r="F6" s="31">
        <v>281</v>
      </c>
      <c r="G6" s="36" t="s">
        <v>54</v>
      </c>
      <c r="H6" s="31" t="s">
        <v>54</v>
      </c>
      <c r="I6" s="31">
        <v>9269</v>
      </c>
      <c r="J6" s="31">
        <v>2367</v>
      </c>
    </row>
    <row r="7" spans="1:10" x14ac:dyDescent="0.15">
      <c r="A7" s="73"/>
      <c r="B7" s="48"/>
      <c r="C7" s="76"/>
      <c r="D7" s="33"/>
      <c r="E7" s="36"/>
      <c r="F7" s="36"/>
      <c r="G7" s="36"/>
      <c r="H7" s="36"/>
      <c r="I7" s="36"/>
      <c r="J7" s="36"/>
    </row>
    <row r="8" spans="1:10" x14ac:dyDescent="0.15">
      <c r="A8" s="73"/>
      <c r="B8" s="48" t="s">
        <v>66</v>
      </c>
      <c r="C8" s="36" t="s">
        <v>11</v>
      </c>
      <c r="D8" s="33">
        <v>7488</v>
      </c>
      <c r="E8" s="36" t="s">
        <v>54</v>
      </c>
      <c r="F8" s="36">
        <v>485</v>
      </c>
      <c r="G8" s="36" t="s">
        <v>54</v>
      </c>
      <c r="H8" s="36">
        <v>1712</v>
      </c>
      <c r="I8" s="36">
        <v>9796</v>
      </c>
      <c r="J8" s="36">
        <v>3114</v>
      </c>
    </row>
    <row r="9" spans="1:10" x14ac:dyDescent="0.15">
      <c r="A9" s="73"/>
      <c r="B9" s="48"/>
      <c r="C9" s="36"/>
      <c r="D9" s="33"/>
      <c r="E9" s="36"/>
      <c r="F9" s="36"/>
      <c r="G9" s="36"/>
      <c r="H9" s="36"/>
      <c r="I9" s="36"/>
      <c r="J9" s="36"/>
    </row>
    <row r="10" spans="1:10" ht="13.5" customHeight="1" x14ac:dyDescent="0.15">
      <c r="A10" s="73"/>
      <c r="B10" s="48" t="s">
        <v>67</v>
      </c>
      <c r="C10" s="36" t="s">
        <v>11</v>
      </c>
      <c r="D10" s="33" t="s">
        <v>54</v>
      </c>
      <c r="E10" s="36" t="s">
        <v>12</v>
      </c>
      <c r="F10" s="36">
        <v>495</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8969</v>
      </c>
      <c r="E14" s="36" t="s">
        <v>54</v>
      </c>
      <c r="F14" s="36">
        <f>SUM(F6:F13)</f>
        <v>1261</v>
      </c>
      <c r="G14" s="36" t="s">
        <v>54</v>
      </c>
      <c r="H14" s="36">
        <v>10169</v>
      </c>
      <c r="I14" s="36">
        <v>20555</v>
      </c>
      <c r="J14" s="36">
        <v>5832</v>
      </c>
    </row>
    <row r="15" spans="1:10" x14ac:dyDescent="0.15">
      <c r="A15" s="74"/>
      <c r="B15" s="61"/>
      <c r="C15" s="63"/>
      <c r="D15" s="34"/>
      <c r="E15" s="32"/>
      <c r="F15" s="32"/>
      <c r="G15" s="32"/>
      <c r="H15" s="32"/>
      <c r="I15" s="32"/>
      <c r="J15" s="32"/>
    </row>
    <row r="16" spans="1:10" ht="13.5" customHeight="1" x14ac:dyDescent="0.15">
      <c r="A16" s="56" t="s">
        <v>68</v>
      </c>
      <c r="B16" s="59" t="s">
        <v>18</v>
      </c>
      <c r="C16" s="31" t="s">
        <v>54</v>
      </c>
      <c r="D16" s="35">
        <v>215261</v>
      </c>
      <c r="E16" s="31" t="s">
        <v>54</v>
      </c>
      <c r="F16" s="31">
        <v>152592</v>
      </c>
      <c r="G16" s="31">
        <v>5453</v>
      </c>
      <c r="H16" s="31">
        <v>50275</v>
      </c>
      <c r="I16" s="31">
        <v>431726</v>
      </c>
      <c r="J16" s="31">
        <v>241363</v>
      </c>
    </row>
    <row r="17" spans="1:10" x14ac:dyDescent="0.15">
      <c r="A17" s="57"/>
      <c r="B17" s="37"/>
      <c r="C17" s="36"/>
      <c r="D17" s="33"/>
      <c r="E17" s="36"/>
      <c r="F17" s="36"/>
      <c r="G17" s="36"/>
      <c r="H17" s="36"/>
      <c r="I17" s="36"/>
      <c r="J17" s="36"/>
    </row>
    <row r="18" spans="1:10" ht="13.5" customHeight="1" x14ac:dyDescent="0.15">
      <c r="A18" s="57"/>
      <c r="B18" s="48" t="s">
        <v>19</v>
      </c>
      <c r="C18" s="36" t="s">
        <v>54</v>
      </c>
      <c r="D18" s="33">
        <v>204809</v>
      </c>
      <c r="E18" s="36">
        <v>54798</v>
      </c>
      <c r="F18" s="36">
        <v>60686</v>
      </c>
      <c r="G18" s="36" t="s">
        <v>54</v>
      </c>
      <c r="H18" s="36">
        <v>7402</v>
      </c>
      <c r="I18" s="36">
        <v>349361</v>
      </c>
      <c r="J18" s="36">
        <v>155816</v>
      </c>
    </row>
    <row r="19" spans="1:10" x14ac:dyDescent="0.15">
      <c r="A19" s="57"/>
      <c r="B19" s="48"/>
      <c r="C19" s="36"/>
      <c r="D19" s="33"/>
      <c r="E19" s="36"/>
      <c r="F19" s="36"/>
      <c r="G19" s="36"/>
      <c r="H19" s="36"/>
      <c r="I19" s="36"/>
      <c r="J19" s="36"/>
    </row>
    <row r="20" spans="1:10" x14ac:dyDescent="0.15">
      <c r="A20" s="57"/>
      <c r="B20" s="48" t="s">
        <v>69</v>
      </c>
      <c r="C20" s="36">
        <v>25141</v>
      </c>
      <c r="D20" s="33">
        <f>SUM(D16:D19)</f>
        <v>420070</v>
      </c>
      <c r="E20" s="36" t="s">
        <v>54</v>
      </c>
      <c r="F20" s="36">
        <f>SUM(F16:F19)</f>
        <v>213278</v>
      </c>
      <c r="G20" s="36" t="s">
        <v>54</v>
      </c>
      <c r="H20" s="36">
        <f>SUM(H16:H19)</f>
        <v>57677</v>
      </c>
      <c r="I20" s="36">
        <f>SUM(I16:I19)</f>
        <v>781087</v>
      </c>
      <c r="J20" s="36">
        <v>397179</v>
      </c>
    </row>
    <row r="21" spans="1:10" x14ac:dyDescent="0.15">
      <c r="A21" s="58"/>
      <c r="B21" s="55"/>
      <c r="C21" s="32"/>
      <c r="D21" s="34"/>
      <c r="E21" s="32"/>
      <c r="F21" s="32"/>
      <c r="G21" s="32"/>
      <c r="H21" s="32"/>
      <c r="I21" s="32"/>
      <c r="J21" s="32"/>
    </row>
    <row r="22" spans="1:10" ht="13.5" customHeight="1" x14ac:dyDescent="0.15">
      <c r="A22" s="51" t="s">
        <v>70</v>
      </c>
      <c r="B22" s="54" t="s">
        <v>22</v>
      </c>
      <c r="C22" s="31" t="s">
        <v>12</v>
      </c>
      <c r="D22" s="35">
        <v>11571</v>
      </c>
      <c r="E22" s="31" t="s">
        <v>12</v>
      </c>
      <c r="F22" s="31" t="s">
        <v>54</v>
      </c>
      <c r="G22" s="31" t="s">
        <v>12</v>
      </c>
      <c r="H22" s="31" t="s">
        <v>54</v>
      </c>
      <c r="I22" s="31">
        <v>37727</v>
      </c>
      <c r="J22" s="31">
        <v>26513</v>
      </c>
    </row>
    <row r="23" spans="1:10" x14ac:dyDescent="0.15">
      <c r="A23" s="52"/>
      <c r="B23" s="48"/>
      <c r="C23" s="36"/>
      <c r="D23" s="33"/>
      <c r="E23" s="36"/>
      <c r="F23" s="36"/>
      <c r="G23" s="36"/>
      <c r="H23" s="36"/>
      <c r="I23" s="36"/>
      <c r="J23" s="36"/>
    </row>
    <row r="24" spans="1:10" x14ac:dyDescent="0.15">
      <c r="A24" s="52"/>
      <c r="B24" s="48" t="s">
        <v>23</v>
      </c>
      <c r="C24" s="36" t="s">
        <v>12</v>
      </c>
      <c r="D24" s="33">
        <v>45649</v>
      </c>
      <c r="E24" s="36">
        <v>9547</v>
      </c>
      <c r="F24" s="36">
        <v>25011</v>
      </c>
      <c r="G24" s="36" t="s">
        <v>54</v>
      </c>
      <c r="H24" s="36" t="s">
        <v>54</v>
      </c>
      <c r="I24" s="36">
        <v>81011</v>
      </c>
      <c r="J24" s="36">
        <v>28753</v>
      </c>
    </row>
    <row r="25" spans="1:10" x14ac:dyDescent="0.15">
      <c r="A25" s="52"/>
      <c r="B25" s="49"/>
      <c r="C25" s="42"/>
      <c r="D25" s="50"/>
      <c r="E25" s="42"/>
      <c r="F25" s="42"/>
      <c r="G25" s="42"/>
      <c r="H25" s="42"/>
      <c r="I25" s="42"/>
      <c r="J25" s="42"/>
    </row>
    <row r="26" spans="1:10" x14ac:dyDescent="0.15">
      <c r="A26" s="52"/>
      <c r="B26" s="13" t="s">
        <v>24</v>
      </c>
      <c r="C26" s="14" t="s">
        <v>54</v>
      </c>
      <c r="D26" s="15">
        <v>2697</v>
      </c>
      <c r="E26" s="16">
        <v>10588</v>
      </c>
      <c r="F26" s="14">
        <v>3791</v>
      </c>
      <c r="G26" s="14" t="s">
        <v>54</v>
      </c>
      <c r="H26" s="14">
        <v>68572</v>
      </c>
      <c r="I26" s="14">
        <v>85992</v>
      </c>
      <c r="J26" s="14">
        <v>35331</v>
      </c>
    </row>
    <row r="27" spans="1:10" x14ac:dyDescent="0.15">
      <c r="A27" s="52"/>
      <c r="B27" s="13" t="s">
        <v>25</v>
      </c>
      <c r="C27" s="14" t="s">
        <v>54</v>
      </c>
      <c r="D27" s="15" t="s">
        <v>54</v>
      </c>
      <c r="E27" s="16" t="s">
        <v>54</v>
      </c>
      <c r="F27" s="14" t="s">
        <v>54</v>
      </c>
      <c r="G27" s="14" t="s">
        <v>54</v>
      </c>
      <c r="H27" s="14">
        <v>20440</v>
      </c>
      <c r="I27" s="14" t="s">
        <v>54</v>
      </c>
      <c r="J27" s="14">
        <v>7592</v>
      </c>
    </row>
    <row r="28" spans="1:10" x14ac:dyDescent="0.15">
      <c r="A28" s="52"/>
      <c r="B28" s="13" t="s">
        <v>26</v>
      </c>
      <c r="C28" s="14" t="s">
        <v>12</v>
      </c>
      <c r="D28" s="15" t="s">
        <v>54</v>
      </c>
      <c r="E28" s="16" t="s">
        <v>12</v>
      </c>
      <c r="F28" s="14" t="s">
        <v>54</v>
      </c>
      <c r="G28" s="14" t="s">
        <v>12</v>
      </c>
      <c r="H28" s="14" t="s">
        <v>12</v>
      </c>
      <c r="I28" s="14" t="s">
        <v>54</v>
      </c>
      <c r="J28" s="14">
        <v>161</v>
      </c>
    </row>
    <row r="29" spans="1:10" x14ac:dyDescent="0.15">
      <c r="A29" s="52"/>
      <c r="B29" s="13" t="s">
        <v>27</v>
      </c>
      <c r="C29" s="14" t="s">
        <v>54</v>
      </c>
      <c r="D29" s="15">
        <v>5481</v>
      </c>
      <c r="E29" s="16" t="s">
        <v>54</v>
      </c>
      <c r="F29" s="14">
        <v>8517</v>
      </c>
      <c r="G29" s="14">
        <v>9710</v>
      </c>
      <c r="H29" s="14">
        <v>72268</v>
      </c>
      <c r="I29" s="14">
        <v>104552</v>
      </c>
      <c r="J29" s="14">
        <v>72355</v>
      </c>
    </row>
    <row r="30" spans="1:10" x14ac:dyDescent="0.15">
      <c r="A30" s="52"/>
      <c r="B30" s="17" t="s">
        <v>71</v>
      </c>
      <c r="C30" s="16">
        <v>101</v>
      </c>
      <c r="D30" s="18">
        <v>4366</v>
      </c>
      <c r="E30" s="16">
        <v>5734</v>
      </c>
      <c r="F30" s="16">
        <v>7425</v>
      </c>
      <c r="G30" s="16">
        <v>4575</v>
      </c>
      <c r="H30" s="16">
        <v>5217</v>
      </c>
      <c r="I30" s="14">
        <f>SUM(C30:H30)</f>
        <v>27418</v>
      </c>
      <c r="J30" s="16">
        <v>18020</v>
      </c>
    </row>
    <row r="31" spans="1:10" ht="13.5" customHeight="1" x14ac:dyDescent="0.15">
      <c r="A31" s="52"/>
      <c r="B31" s="41" t="s">
        <v>72</v>
      </c>
      <c r="C31" s="36" t="s">
        <v>54</v>
      </c>
      <c r="D31" s="39">
        <v>13533</v>
      </c>
      <c r="E31" s="36">
        <v>22166</v>
      </c>
      <c r="F31" s="36" t="s">
        <v>54</v>
      </c>
      <c r="G31" s="36">
        <v>14987</v>
      </c>
      <c r="H31" s="36">
        <f>SUM(H26:H30)</f>
        <v>166497</v>
      </c>
      <c r="I31" s="36">
        <v>242273</v>
      </c>
      <c r="J31" s="36">
        <v>133459</v>
      </c>
    </row>
    <row r="32" spans="1:10" x14ac:dyDescent="0.15">
      <c r="A32" s="52"/>
      <c r="B32" s="46"/>
      <c r="C32" s="42"/>
      <c r="D32" s="47"/>
      <c r="E32" s="42"/>
      <c r="F32" s="42"/>
      <c r="G32" s="42"/>
      <c r="H32" s="42"/>
      <c r="I32" s="42"/>
      <c r="J32" s="42"/>
    </row>
    <row r="33" spans="1:10" x14ac:dyDescent="0.15">
      <c r="A33" s="52"/>
      <c r="B33" s="43" t="s">
        <v>30</v>
      </c>
      <c r="C33" s="44" t="s">
        <v>12</v>
      </c>
      <c r="D33" s="45">
        <v>38772</v>
      </c>
      <c r="E33" s="44" t="s">
        <v>54</v>
      </c>
      <c r="F33" s="44" t="s">
        <v>54</v>
      </c>
      <c r="G33" s="44" t="s">
        <v>12</v>
      </c>
      <c r="H33" s="44" t="s">
        <v>12</v>
      </c>
      <c r="I33" s="44">
        <v>59279</v>
      </c>
      <c r="J33" s="44">
        <v>30166</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41763</v>
      </c>
      <c r="G35" s="36" t="s">
        <v>11</v>
      </c>
      <c r="H35" s="36" t="s">
        <v>11</v>
      </c>
      <c r="I35" s="36">
        <v>41763</v>
      </c>
      <c r="J35" s="36">
        <v>20492</v>
      </c>
    </row>
    <row r="36" spans="1:10" x14ac:dyDescent="0.15">
      <c r="A36" s="52"/>
      <c r="B36" s="37"/>
      <c r="C36" s="36"/>
      <c r="D36" s="33"/>
      <c r="E36" s="36"/>
      <c r="F36" s="36"/>
      <c r="G36" s="36"/>
      <c r="H36" s="36"/>
      <c r="I36" s="36"/>
      <c r="J36" s="36"/>
    </row>
    <row r="37" spans="1:10" x14ac:dyDescent="0.15">
      <c r="A37" s="52"/>
      <c r="B37" s="37" t="s">
        <v>32</v>
      </c>
      <c r="C37" s="36" t="s">
        <v>54</v>
      </c>
      <c r="D37" s="33">
        <v>8765</v>
      </c>
      <c r="E37" s="36" t="s">
        <v>54</v>
      </c>
      <c r="F37" s="36">
        <v>9407</v>
      </c>
      <c r="G37" s="36">
        <v>81884</v>
      </c>
      <c r="H37" s="36">
        <v>290692</v>
      </c>
      <c r="I37" s="36">
        <v>396927</v>
      </c>
      <c r="J37" s="36">
        <v>172446</v>
      </c>
    </row>
    <row r="38" spans="1:10" x14ac:dyDescent="0.15">
      <c r="A38" s="52"/>
      <c r="B38" s="37"/>
      <c r="C38" s="36"/>
      <c r="D38" s="33"/>
      <c r="E38" s="36"/>
      <c r="F38" s="36"/>
      <c r="G38" s="36"/>
      <c r="H38" s="36"/>
      <c r="I38" s="36"/>
      <c r="J38" s="36"/>
    </row>
    <row r="39" spans="1:10" ht="13.5" customHeight="1" x14ac:dyDescent="0.15">
      <c r="A39" s="52"/>
      <c r="B39" s="41" t="s">
        <v>33</v>
      </c>
      <c r="C39" s="36" t="s">
        <v>12</v>
      </c>
      <c r="D39" s="33">
        <v>236</v>
      </c>
      <c r="E39" s="36" t="s">
        <v>54</v>
      </c>
      <c r="F39" s="36">
        <v>6327</v>
      </c>
      <c r="G39" s="36" t="s">
        <v>54</v>
      </c>
      <c r="H39" s="36" t="s">
        <v>54</v>
      </c>
      <c r="I39" s="36">
        <v>7331</v>
      </c>
      <c r="J39" s="36">
        <v>4392</v>
      </c>
    </row>
    <row r="40" spans="1:10" x14ac:dyDescent="0.15">
      <c r="A40" s="52"/>
      <c r="B40" s="41"/>
      <c r="C40" s="36"/>
      <c r="D40" s="33"/>
      <c r="E40" s="36"/>
      <c r="F40" s="36"/>
      <c r="G40" s="36"/>
      <c r="H40" s="36"/>
      <c r="I40" s="36"/>
      <c r="J40" s="36"/>
    </row>
    <row r="41" spans="1:10" x14ac:dyDescent="0.15">
      <c r="A41" s="52"/>
      <c r="B41" s="37" t="s">
        <v>16</v>
      </c>
      <c r="C41" s="36">
        <v>4694</v>
      </c>
      <c r="D41" s="39">
        <f>SUM(D22:D25,D31,D33:D40)</f>
        <v>118526</v>
      </c>
      <c r="E41" s="36">
        <v>36268</v>
      </c>
      <c r="F41" s="36">
        <v>151273</v>
      </c>
      <c r="G41" s="36">
        <v>97239</v>
      </c>
      <c r="H41" s="36">
        <v>458311</v>
      </c>
      <c r="I41" s="36">
        <f>SUM(C41:H42)</f>
        <v>866311</v>
      </c>
      <c r="J41" s="36">
        <v>416221</v>
      </c>
    </row>
    <row r="42" spans="1:10" x14ac:dyDescent="0.15">
      <c r="A42" s="53"/>
      <c r="B42" s="38"/>
      <c r="C42" s="32"/>
      <c r="D42" s="40"/>
      <c r="E42" s="32"/>
      <c r="F42" s="32"/>
      <c r="G42" s="32"/>
      <c r="H42" s="32"/>
      <c r="I42" s="32"/>
      <c r="J42" s="32"/>
    </row>
    <row r="43" spans="1:10" x14ac:dyDescent="0.15">
      <c r="A43" s="27" t="s">
        <v>34</v>
      </c>
      <c r="B43" s="28"/>
      <c r="C43" s="31">
        <f>SUM(C14,C20,C41)</f>
        <v>29835</v>
      </c>
      <c r="D43" s="31">
        <f>SUM(D14,D20,D41)</f>
        <v>547565</v>
      </c>
      <c r="E43" s="35">
        <v>93366</v>
      </c>
      <c r="F43" s="35">
        <f>SUM(F14,F20,F41)</f>
        <v>365812</v>
      </c>
      <c r="G43" s="35">
        <v>105218</v>
      </c>
      <c r="H43" s="35">
        <f>SUM(H14,H20,H41)</f>
        <v>526157</v>
      </c>
      <c r="I43" s="35">
        <f>SUM(C43:H44)</f>
        <v>1667953</v>
      </c>
      <c r="J43" s="31">
        <v>819232</v>
      </c>
    </row>
    <row r="44" spans="1:10" x14ac:dyDescent="0.15">
      <c r="A44" s="29"/>
      <c r="B44" s="30"/>
      <c r="C44" s="32"/>
      <c r="D44" s="32"/>
      <c r="E44" s="34"/>
      <c r="F44" s="34"/>
      <c r="G44" s="34"/>
      <c r="H44" s="34"/>
      <c r="I44" s="34"/>
      <c r="J44" s="32"/>
    </row>
    <row r="45" spans="1:10" x14ac:dyDescent="0.15">
      <c r="A45" s="27" t="s">
        <v>35</v>
      </c>
      <c r="B45" s="28"/>
      <c r="C45" s="31" t="s">
        <v>11</v>
      </c>
      <c r="D45" s="33" t="s">
        <v>11</v>
      </c>
      <c r="E45" s="31" t="s">
        <v>11</v>
      </c>
      <c r="F45" s="31" t="s">
        <v>11</v>
      </c>
      <c r="G45" s="31" t="s">
        <v>54</v>
      </c>
      <c r="H45" s="31" t="s">
        <v>54</v>
      </c>
      <c r="I45" s="31">
        <v>5121</v>
      </c>
      <c r="J45" s="31">
        <v>2630</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80</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58</v>
      </c>
    </row>
    <row r="4" spans="1:10" x14ac:dyDescent="0.15">
      <c r="A4" s="6"/>
      <c r="B4" s="7"/>
      <c r="C4" s="8" t="s">
        <v>59</v>
      </c>
      <c r="D4" s="9" t="s">
        <v>88</v>
      </c>
      <c r="E4" s="8" t="s">
        <v>60</v>
      </c>
      <c r="F4" s="8" t="s">
        <v>61</v>
      </c>
      <c r="G4" s="8" t="s">
        <v>62</v>
      </c>
      <c r="H4" s="8" t="s">
        <v>63</v>
      </c>
      <c r="I4" s="8" t="s">
        <v>64</v>
      </c>
      <c r="J4" s="70"/>
    </row>
    <row r="5" spans="1:10" x14ac:dyDescent="0.15">
      <c r="A5" s="6"/>
      <c r="B5" s="10"/>
      <c r="C5" s="11"/>
      <c r="D5" s="12"/>
      <c r="E5" s="11"/>
      <c r="F5" s="11"/>
      <c r="G5" s="11"/>
      <c r="H5" s="11"/>
      <c r="I5" s="11"/>
      <c r="J5" s="71"/>
    </row>
    <row r="6" spans="1:10" ht="13.5" customHeight="1" x14ac:dyDescent="0.15">
      <c r="A6" s="72" t="s">
        <v>65</v>
      </c>
      <c r="B6" s="54" t="s">
        <v>10</v>
      </c>
      <c r="C6" s="75" t="s">
        <v>11</v>
      </c>
      <c r="D6" s="35">
        <v>335</v>
      </c>
      <c r="E6" s="31" t="s">
        <v>12</v>
      </c>
      <c r="F6" s="31">
        <v>134</v>
      </c>
      <c r="G6" s="36" t="s">
        <v>54</v>
      </c>
      <c r="H6" s="31" t="s">
        <v>54</v>
      </c>
      <c r="I6" s="31">
        <v>10751</v>
      </c>
      <c r="J6" s="31">
        <v>4109</v>
      </c>
    </row>
    <row r="7" spans="1:10" x14ac:dyDescent="0.15">
      <c r="A7" s="73"/>
      <c r="B7" s="48"/>
      <c r="C7" s="76"/>
      <c r="D7" s="33"/>
      <c r="E7" s="36"/>
      <c r="F7" s="36"/>
      <c r="G7" s="36"/>
      <c r="H7" s="36"/>
      <c r="I7" s="36"/>
      <c r="J7" s="36"/>
    </row>
    <row r="8" spans="1:10" x14ac:dyDescent="0.15">
      <c r="A8" s="73"/>
      <c r="B8" s="48" t="s">
        <v>66</v>
      </c>
      <c r="C8" s="36" t="s">
        <v>11</v>
      </c>
      <c r="D8" s="33">
        <v>5770</v>
      </c>
      <c r="E8" s="36" t="s">
        <v>54</v>
      </c>
      <c r="F8" s="36">
        <v>394</v>
      </c>
      <c r="G8" s="36" t="s">
        <v>54</v>
      </c>
      <c r="H8" s="36">
        <v>1600</v>
      </c>
      <c r="I8" s="36">
        <v>7947</v>
      </c>
      <c r="J8" s="36">
        <v>2501</v>
      </c>
    </row>
    <row r="9" spans="1:10" x14ac:dyDescent="0.15">
      <c r="A9" s="73"/>
      <c r="B9" s="48"/>
      <c r="C9" s="36"/>
      <c r="D9" s="33"/>
      <c r="E9" s="36"/>
      <c r="F9" s="36"/>
      <c r="G9" s="36"/>
      <c r="H9" s="36"/>
      <c r="I9" s="36"/>
      <c r="J9" s="36"/>
    </row>
    <row r="10" spans="1:10" ht="13.5" customHeight="1" x14ac:dyDescent="0.15">
      <c r="A10" s="73"/>
      <c r="B10" s="48" t="s">
        <v>67</v>
      </c>
      <c r="C10" s="36" t="s">
        <v>11</v>
      </c>
      <c r="D10" s="33" t="s">
        <v>54</v>
      </c>
      <c r="E10" s="36" t="s">
        <v>12</v>
      </c>
      <c r="F10" s="36">
        <v>460</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6950</v>
      </c>
      <c r="E14" s="36" t="s">
        <v>54</v>
      </c>
      <c r="F14" s="36">
        <f>SUM(F6:F13)</f>
        <v>988</v>
      </c>
      <c r="G14" s="36" t="s">
        <v>54</v>
      </c>
      <c r="H14" s="36">
        <v>11866</v>
      </c>
      <c r="I14" s="36">
        <v>20048</v>
      </c>
      <c r="J14" s="36">
        <v>7012</v>
      </c>
    </row>
    <row r="15" spans="1:10" x14ac:dyDescent="0.15">
      <c r="A15" s="74"/>
      <c r="B15" s="61"/>
      <c r="C15" s="63"/>
      <c r="D15" s="34"/>
      <c r="E15" s="32"/>
      <c r="F15" s="32"/>
      <c r="G15" s="32"/>
      <c r="H15" s="32"/>
      <c r="I15" s="32"/>
      <c r="J15" s="32"/>
    </row>
    <row r="16" spans="1:10" ht="13.5" customHeight="1" x14ac:dyDescent="0.15">
      <c r="A16" s="56" t="s">
        <v>68</v>
      </c>
      <c r="B16" s="59" t="s">
        <v>18</v>
      </c>
      <c r="C16" s="31" t="s">
        <v>54</v>
      </c>
      <c r="D16" s="35">
        <v>203513</v>
      </c>
      <c r="E16" s="31" t="s">
        <v>54</v>
      </c>
      <c r="F16" s="31">
        <v>149082</v>
      </c>
      <c r="G16" s="31">
        <v>5769</v>
      </c>
      <c r="H16" s="31">
        <v>59065</v>
      </c>
      <c r="I16" s="31">
        <v>422671</v>
      </c>
      <c r="J16" s="31">
        <v>259265</v>
      </c>
    </row>
    <row r="17" spans="1:10" x14ac:dyDescent="0.15">
      <c r="A17" s="57"/>
      <c r="B17" s="37"/>
      <c r="C17" s="36"/>
      <c r="D17" s="33"/>
      <c r="E17" s="36"/>
      <c r="F17" s="36"/>
      <c r="G17" s="36"/>
      <c r="H17" s="36"/>
      <c r="I17" s="36"/>
      <c r="J17" s="36"/>
    </row>
    <row r="18" spans="1:10" ht="13.5" customHeight="1" x14ac:dyDescent="0.15">
      <c r="A18" s="57"/>
      <c r="B18" s="48" t="s">
        <v>19</v>
      </c>
      <c r="C18" s="36" t="s">
        <v>54</v>
      </c>
      <c r="D18" s="33">
        <v>167672</v>
      </c>
      <c r="E18" s="36">
        <v>58466</v>
      </c>
      <c r="F18" s="36">
        <v>60257</v>
      </c>
      <c r="G18" s="36" t="s">
        <v>54</v>
      </c>
      <c r="H18" s="36">
        <v>8421</v>
      </c>
      <c r="I18" s="36">
        <v>310377</v>
      </c>
      <c r="J18" s="36">
        <v>167599</v>
      </c>
    </row>
    <row r="19" spans="1:10" x14ac:dyDescent="0.15">
      <c r="A19" s="57"/>
      <c r="B19" s="48"/>
      <c r="C19" s="36"/>
      <c r="D19" s="33"/>
      <c r="E19" s="36"/>
      <c r="F19" s="36"/>
      <c r="G19" s="36"/>
      <c r="H19" s="36"/>
      <c r="I19" s="36"/>
      <c r="J19" s="36"/>
    </row>
    <row r="20" spans="1:10" x14ac:dyDescent="0.15">
      <c r="A20" s="57"/>
      <c r="B20" s="48" t="s">
        <v>69</v>
      </c>
      <c r="C20" s="36">
        <v>17094</v>
      </c>
      <c r="D20" s="33">
        <f>SUM(D16:D19)</f>
        <v>371185</v>
      </c>
      <c r="E20" s="36" t="s">
        <v>54</v>
      </c>
      <c r="F20" s="36">
        <f>SUM(F16:F19)</f>
        <v>209339</v>
      </c>
      <c r="G20" s="36" t="s">
        <v>54</v>
      </c>
      <c r="H20" s="36">
        <f>SUM(H16:H19)</f>
        <v>67486</v>
      </c>
      <c r="I20" s="36">
        <f>SUM(I16:I19)</f>
        <v>733048</v>
      </c>
      <c r="J20" s="36">
        <v>426864</v>
      </c>
    </row>
    <row r="21" spans="1:10" x14ac:dyDescent="0.15">
      <c r="A21" s="58"/>
      <c r="B21" s="55"/>
      <c r="C21" s="32"/>
      <c r="D21" s="34"/>
      <c r="E21" s="32"/>
      <c r="F21" s="32"/>
      <c r="G21" s="32"/>
      <c r="H21" s="32"/>
      <c r="I21" s="32"/>
      <c r="J21" s="32"/>
    </row>
    <row r="22" spans="1:10" ht="13.5" customHeight="1" x14ac:dyDescent="0.15">
      <c r="A22" s="51" t="s">
        <v>70</v>
      </c>
      <c r="B22" s="54" t="s">
        <v>22</v>
      </c>
      <c r="C22" s="31" t="s">
        <v>12</v>
      </c>
      <c r="D22" s="35">
        <v>8696</v>
      </c>
      <c r="E22" s="31" t="s">
        <v>12</v>
      </c>
      <c r="F22" s="31" t="s">
        <v>54</v>
      </c>
      <c r="G22" s="31" t="s">
        <v>12</v>
      </c>
      <c r="H22" s="31" t="s">
        <v>54</v>
      </c>
      <c r="I22" s="31">
        <v>33536</v>
      </c>
      <c r="J22" s="31">
        <v>29224</v>
      </c>
    </row>
    <row r="23" spans="1:10" x14ac:dyDescent="0.15">
      <c r="A23" s="52"/>
      <c r="B23" s="48"/>
      <c r="C23" s="36"/>
      <c r="D23" s="33"/>
      <c r="E23" s="36"/>
      <c r="F23" s="36"/>
      <c r="G23" s="36"/>
      <c r="H23" s="36"/>
      <c r="I23" s="36"/>
      <c r="J23" s="36"/>
    </row>
    <row r="24" spans="1:10" x14ac:dyDescent="0.15">
      <c r="A24" s="52"/>
      <c r="B24" s="48" t="s">
        <v>23</v>
      </c>
      <c r="C24" s="36" t="s">
        <v>12</v>
      </c>
      <c r="D24" s="33">
        <v>43758</v>
      </c>
      <c r="E24" s="36">
        <v>11187</v>
      </c>
      <c r="F24" s="36">
        <v>24205</v>
      </c>
      <c r="G24" s="36" t="s">
        <v>54</v>
      </c>
      <c r="H24" s="36" t="s">
        <v>54</v>
      </c>
      <c r="I24" s="36">
        <v>79855</v>
      </c>
      <c r="J24" s="36">
        <v>31147</v>
      </c>
    </row>
    <row r="25" spans="1:10" x14ac:dyDescent="0.15">
      <c r="A25" s="52"/>
      <c r="B25" s="49"/>
      <c r="C25" s="42"/>
      <c r="D25" s="50"/>
      <c r="E25" s="42"/>
      <c r="F25" s="42"/>
      <c r="G25" s="42"/>
      <c r="H25" s="42"/>
      <c r="I25" s="42"/>
      <c r="J25" s="42"/>
    </row>
    <row r="26" spans="1:10" x14ac:dyDescent="0.15">
      <c r="A26" s="52"/>
      <c r="B26" s="13" t="s">
        <v>24</v>
      </c>
      <c r="C26" s="14" t="s">
        <v>54</v>
      </c>
      <c r="D26" s="15">
        <v>2647</v>
      </c>
      <c r="E26" s="16">
        <v>14273</v>
      </c>
      <c r="F26" s="14">
        <v>3602</v>
      </c>
      <c r="G26" s="14" t="s">
        <v>54</v>
      </c>
      <c r="H26" s="14">
        <v>77386</v>
      </c>
      <c r="I26" s="14">
        <v>98159</v>
      </c>
      <c r="J26" s="14">
        <v>40734</v>
      </c>
    </row>
    <row r="27" spans="1:10" x14ac:dyDescent="0.15">
      <c r="A27" s="52"/>
      <c r="B27" s="13" t="s">
        <v>25</v>
      </c>
      <c r="C27" s="14" t="s">
        <v>54</v>
      </c>
      <c r="D27" s="15" t="s">
        <v>54</v>
      </c>
      <c r="E27" s="16" t="s">
        <v>54</v>
      </c>
      <c r="F27" s="14" t="s">
        <v>54</v>
      </c>
      <c r="G27" s="14" t="s">
        <v>54</v>
      </c>
      <c r="H27" s="14">
        <v>25607</v>
      </c>
      <c r="I27" s="14" t="s">
        <v>54</v>
      </c>
      <c r="J27" s="14">
        <v>8307</v>
      </c>
    </row>
    <row r="28" spans="1:10" x14ac:dyDescent="0.15">
      <c r="A28" s="52"/>
      <c r="B28" s="13" t="s">
        <v>26</v>
      </c>
      <c r="C28" s="14" t="s">
        <v>12</v>
      </c>
      <c r="D28" s="15" t="s">
        <v>54</v>
      </c>
      <c r="E28" s="16" t="s">
        <v>12</v>
      </c>
      <c r="F28" s="14" t="s">
        <v>54</v>
      </c>
      <c r="G28" s="14" t="s">
        <v>12</v>
      </c>
      <c r="H28" s="14" t="s">
        <v>12</v>
      </c>
      <c r="I28" s="14" t="s">
        <v>54</v>
      </c>
      <c r="J28" s="14">
        <v>364</v>
      </c>
    </row>
    <row r="29" spans="1:10" x14ac:dyDescent="0.15">
      <c r="A29" s="52"/>
      <c r="B29" s="13" t="s">
        <v>27</v>
      </c>
      <c r="C29" s="14" t="s">
        <v>54</v>
      </c>
      <c r="D29" s="15">
        <v>4841</v>
      </c>
      <c r="E29" s="16" t="s">
        <v>54</v>
      </c>
      <c r="F29" s="14">
        <v>8034</v>
      </c>
      <c r="G29" s="14">
        <v>9452</v>
      </c>
      <c r="H29" s="14">
        <v>65040</v>
      </c>
      <c r="I29" s="14">
        <v>93046</v>
      </c>
      <c r="J29" s="14">
        <v>66815</v>
      </c>
    </row>
    <row r="30" spans="1:10" x14ac:dyDescent="0.15">
      <c r="A30" s="52"/>
      <c r="B30" s="17" t="s">
        <v>71</v>
      </c>
      <c r="C30" s="16">
        <v>120</v>
      </c>
      <c r="D30" s="18">
        <v>4016</v>
      </c>
      <c r="E30" s="16">
        <v>5619</v>
      </c>
      <c r="F30" s="16">
        <v>5812</v>
      </c>
      <c r="G30" s="16">
        <v>5444</v>
      </c>
      <c r="H30" s="16">
        <v>5003</v>
      </c>
      <c r="I30" s="14">
        <f>SUM(C30:H30)</f>
        <v>26014</v>
      </c>
      <c r="J30" s="16">
        <v>21186</v>
      </c>
    </row>
    <row r="31" spans="1:10" ht="13.5" customHeight="1" x14ac:dyDescent="0.15">
      <c r="A31" s="52"/>
      <c r="B31" s="41" t="s">
        <v>72</v>
      </c>
      <c r="C31" s="36" t="s">
        <v>54</v>
      </c>
      <c r="D31" s="39">
        <v>12406</v>
      </c>
      <c r="E31" s="36">
        <v>24023</v>
      </c>
      <c r="F31" s="36" t="s">
        <v>54</v>
      </c>
      <c r="G31" s="36">
        <v>15522</v>
      </c>
      <c r="H31" s="36">
        <f>SUM(H26:H30)</f>
        <v>173036</v>
      </c>
      <c r="I31" s="36">
        <v>246448</v>
      </c>
      <c r="J31" s="36">
        <v>137406</v>
      </c>
    </row>
    <row r="32" spans="1:10" x14ac:dyDescent="0.15">
      <c r="A32" s="52"/>
      <c r="B32" s="46"/>
      <c r="C32" s="42"/>
      <c r="D32" s="47"/>
      <c r="E32" s="42"/>
      <c r="F32" s="42"/>
      <c r="G32" s="42"/>
      <c r="H32" s="42"/>
      <c r="I32" s="42"/>
      <c r="J32" s="42"/>
    </row>
    <row r="33" spans="1:10" x14ac:dyDescent="0.15">
      <c r="A33" s="52"/>
      <c r="B33" s="43" t="s">
        <v>30</v>
      </c>
      <c r="C33" s="44" t="s">
        <v>12</v>
      </c>
      <c r="D33" s="45">
        <v>33112</v>
      </c>
      <c r="E33" s="44" t="s">
        <v>54</v>
      </c>
      <c r="F33" s="44" t="s">
        <v>54</v>
      </c>
      <c r="G33" s="44" t="s">
        <v>12</v>
      </c>
      <c r="H33" s="44" t="s">
        <v>12</v>
      </c>
      <c r="I33" s="44">
        <v>47506</v>
      </c>
      <c r="J33" s="44">
        <v>30284</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43169</v>
      </c>
      <c r="G35" s="36" t="s">
        <v>11</v>
      </c>
      <c r="H35" s="36" t="s">
        <v>11</v>
      </c>
      <c r="I35" s="36">
        <v>43169</v>
      </c>
      <c r="J35" s="36">
        <v>26945</v>
      </c>
    </row>
    <row r="36" spans="1:10" x14ac:dyDescent="0.15">
      <c r="A36" s="52"/>
      <c r="B36" s="37"/>
      <c r="C36" s="36"/>
      <c r="D36" s="33"/>
      <c r="E36" s="36"/>
      <c r="F36" s="36"/>
      <c r="G36" s="36"/>
      <c r="H36" s="36"/>
      <c r="I36" s="36"/>
      <c r="J36" s="36"/>
    </row>
    <row r="37" spans="1:10" x14ac:dyDescent="0.15">
      <c r="A37" s="52"/>
      <c r="B37" s="37" t="s">
        <v>32</v>
      </c>
      <c r="C37" s="36" t="s">
        <v>54</v>
      </c>
      <c r="D37" s="33">
        <v>6267</v>
      </c>
      <c r="E37" s="36" t="s">
        <v>54</v>
      </c>
      <c r="F37" s="36">
        <v>9726</v>
      </c>
      <c r="G37" s="36">
        <v>104885</v>
      </c>
      <c r="H37" s="36">
        <v>336353</v>
      </c>
      <c r="I37" s="36">
        <v>474025</v>
      </c>
      <c r="J37" s="36">
        <v>208069</v>
      </c>
    </row>
    <row r="38" spans="1:10" x14ac:dyDescent="0.15">
      <c r="A38" s="52"/>
      <c r="B38" s="37"/>
      <c r="C38" s="36"/>
      <c r="D38" s="33"/>
      <c r="E38" s="36"/>
      <c r="F38" s="36"/>
      <c r="G38" s="36"/>
      <c r="H38" s="36"/>
      <c r="I38" s="36"/>
      <c r="J38" s="36"/>
    </row>
    <row r="39" spans="1:10" ht="13.5" customHeight="1" x14ac:dyDescent="0.15">
      <c r="A39" s="52"/>
      <c r="B39" s="41" t="s">
        <v>33</v>
      </c>
      <c r="C39" s="36" t="s">
        <v>12</v>
      </c>
      <c r="D39" s="33">
        <v>247</v>
      </c>
      <c r="E39" s="36" t="s">
        <v>54</v>
      </c>
      <c r="F39" s="36">
        <v>6829</v>
      </c>
      <c r="G39" s="36" t="s">
        <v>54</v>
      </c>
      <c r="H39" s="36" t="s">
        <v>54</v>
      </c>
      <c r="I39" s="36">
        <v>7654</v>
      </c>
      <c r="J39" s="36">
        <v>4745</v>
      </c>
    </row>
    <row r="40" spans="1:10" x14ac:dyDescent="0.15">
      <c r="A40" s="52"/>
      <c r="B40" s="41"/>
      <c r="C40" s="36"/>
      <c r="D40" s="33"/>
      <c r="E40" s="36"/>
      <c r="F40" s="36"/>
      <c r="G40" s="36"/>
      <c r="H40" s="36"/>
      <c r="I40" s="36"/>
      <c r="J40" s="36"/>
    </row>
    <row r="41" spans="1:10" x14ac:dyDescent="0.15">
      <c r="A41" s="52"/>
      <c r="B41" s="37" t="s">
        <v>16</v>
      </c>
      <c r="C41" s="36">
        <v>9228</v>
      </c>
      <c r="D41" s="39">
        <f>SUM(D22:D25,D31,D33:D40)</f>
        <v>104486</v>
      </c>
      <c r="E41" s="36">
        <v>44751</v>
      </c>
      <c r="F41" s="36">
        <v>142268</v>
      </c>
      <c r="G41" s="36">
        <v>120473</v>
      </c>
      <c r="H41" s="36">
        <v>510987</v>
      </c>
      <c r="I41" s="36">
        <f>SUM(C41:H42)</f>
        <v>932193</v>
      </c>
      <c r="J41" s="36">
        <v>467820</v>
      </c>
    </row>
    <row r="42" spans="1:10" x14ac:dyDescent="0.15">
      <c r="A42" s="53"/>
      <c r="B42" s="38"/>
      <c r="C42" s="32"/>
      <c r="D42" s="40"/>
      <c r="E42" s="32"/>
      <c r="F42" s="32"/>
      <c r="G42" s="32"/>
      <c r="H42" s="32"/>
      <c r="I42" s="32"/>
      <c r="J42" s="32"/>
    </row>
    <row r="43" spans="1:10" x14ac:dyDescent="0.15">
      <c r="A43" s="27" t="s">
        <v>34</v>
      </c>
      <c r="B43" s="28"/>
      <c r="C43" s="31">
        <f>SUM(C14,C20,C41)</f>
        <v>26322</v>
      </c>
      <c r="D43" s="31">
        <f>SUM(D14,D20,D41)</f>
        <v>482621</v>
      </c>
      <c r="E43" s="35">
        <v>105550</v>
      </c>
      <c r="F43" s="35">
        <f>SUM(F14,F20,F41)</f>
        <v>352595</v>
      </c>
      <c r="G43" s="35">
        <v>127862</v>
      </c>
      <c r="H43" s="35">
        <f>SUM(H14,H20,H41)</f>
        <v>590339</v>
      </c>
      <c r="I43" s="35">
        <f>SUM(C43:H44)</f>
        <v>1685289</v>
      </c>
      <c r="J43" s="31">
        <v>901696</v>
      </c>
    </row>
    <row r="44" spans="1:10" x14ac:dyDescent="0.15">
      <c r="A44" s="29"/>
      <c r="B44" s="30"/>
      <c r="C44" s="32"/>
      <c r="D44" s="32"/>
      <c r="E44" s="34"/>
      <c r="F44" s="34"/>
      <c r="G44" s="34"/>
      <c r="H44" s="34"/>
      <c r="I44" s="34"/>
      <c r="J44" s="32"/>
    </row>
    <row r="45" spans="1:10" x14ac:dyDescent="0.15">
      <c r="A45" s="27" t="s">
        <v>35</v>
      </c>
      <c r="B45" s="28"/>
      <c r="C45" s="31" t="s">
        <v>11</v>
      </c>
      <c r="D45" s="33" t="s">
        <v>11</v>
      </c>
      <c r="E45" s="31" t="s">
        <v>11</v>
      </c>
      <c r="F45" s="31" t="s">
        <v>11</v>
      </c>
      <c r="G45" s="31" t="s">
        <v>54</v>
      </c>
      <c r="H45" s="31" t="s">
        <v>54</v>
      </c>
      <c r="I45" s="31">
        <v>4512</v>
      </c>
      <c r="J45" s="31">
        <v>2886</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90" zoomScaleNormal="90" workbookViewId="0">
      <selection activeCell="A2" sqref="A2"/>
    </sheetView>
  </sheetViews>
  <sheetFormatPr defaultRowHeight="13.5" x14ac:dyDescent="0.15"/>
  <cols>
    <col min="1" max="1" width="4.125" customWidth="1"/>
    <col min="2" max="2" width="15.375" customWidth="1"/>
    <col min="3" max="9" width="8.25" customWidth="1"/>
    <col min="10" max="10" width="8.75" customWidth="1"/>
  </cols>
  <sheetData>
    <row r="1" spans="1:10" ht="17.25" x14ac:dyDescent="0.15">
      <c r="A1" s="65" t="s">
        <v>81</v>
      </c>
      <c r="B1" s="65"/>
      <c r="C1" s="65"/>
      <c r="D1" s="65"/>
      <c r="E1" s="65"/>
      <c r="F1" s="65"/>
      <c r="G1" s="65"/>
      <c r="H1" s="65"/>
      <c r="I1" s="65"/>
      <c r="J1" s="65"/>
    </row>
    <row r="2" spans="1:10" x14ac:dyDescent="0.15">
      <c r="A2" s="1"/>
      <c r="B2" s="1"/>
      <c r="C2" s="1"/>
      <c r="D2" s="1"/>
      <c r="E2" s="1"/>
      <c r="F2" s="1"/>
      <c r="G2" s="1"/>
      <c r="H2" s="1"/>
      <c r="I2" s="2" t="s">
        <v>0</v>
      </c>
      <c r="J2" s="3"/>
    </row>
    <row r="3" spans="1:10" ht="13.5" customHeight="1" x14ac:dyDescent="0.15">
      <c r="A3" s="4"/>
      <c r="B3" s="5"/>
      <c r="C3" s="66" t="s">
        <v>1</v>
      </c>
      <c r="D3" s="67"/>
      <c r="E3" s="67"/>
      <c r="F3" s="67"/>
      <c r="G3" s="67"/>
      <c r="H3" s="67"/>
      <c r="I3" s="68"/>
      <c r="J3" s="69" t="s">
        <v>58</v>
      </c>
    </row>
    <row r="4" spans="1:10" x14ac:dyDescent="0.15">
      <c r="A4" s="6"/>
      <c r="B4" s="7"/>
      <c r="C4" s="8" t="s">
        <v>59</v>
      </c>
      <c r="D4" s="9" t="s">
        <v>88</v>
      </c>
      <c r="E4" s="8" t="s">
        <v>60</v>
      </c>
      <c r="F4" s="8" t="s">
        <v>61</v>
      </c>
      <c r="G4" s="8" t="s">
        <v>62</v>
      </c>
      <c r="H4" s="8" t="s">
        <v>63</v>
      </c>
      <c r="I4" s="8" t="s">
        <v>64</v>
      </c>
      <c r="J4" s="70"/>
    </row>
    <row r="5" spans="1:10" x14ac:dyDescent="0.15">
      <c r="A5" s="6"/>
      <c r="B5" s="10"/>
      <c r="C5" s="11"/>
      <c r="D5" s="12"/>
      <c r="E5" s="11"/>
      <c r="F5" s="11"/>
      <c r="G5" s="11"/>
      <c r="H5" s="11"/>
      <c r="I5" s="11"/>
      <c r="J5" s="71"/>
    </row>
    <row r="6" spans="1:10" ht="13.5" customHeight="1" x14ac:dyDescent="0.15">
      <c r="A6" s="72" t="s">
        <v>65</v>
      </c>
      <c r="B6" s="54" t="s">
        <v>10</v>
      </c>
      <c r="C6" s="75" t="s">
        <v>11</v>
      </c>
      <c r="D6" s="35">
        <v>471</v>
      </c>
      <c r="E6" s="31" t="s">
        <v>12</v>
      </c>
      <c r="F6" s="31">
        <v>285</v>
      </c>
      <c r="G6" s="36" t="s">
        <v>54</v>
      </c>
      <c r="H6" s="31" t="s">
        <v>54</v>
      </c>
      <c r="I6" s="31">
        <v>12646</v>
      </c>
      <c r="J6" s="31">
        <v>6040</v>
      </c>
    </row>
    <row r="7" spans="1:10" x14ac:dyDescent="0.15">
      <c r="A7" s="73"/>
      <c r="B7" s="48"/>
      <c r="C7" s="76"/>
      <c r="D7" s="33"/>
      <c r="E7" s="36"/>
      <c r="F7" s="36"/>
      <c r="G7" s="36"/>
      <c r="H7" s="36"/>
      <c r="I7" s="36"/>
      <c r="J7" s="36"/>
    </row>
    <row r="8" spans="1:10" x14ac:dyDescent="0.15">
      <c r="A8" s="73"/>
      <c r="B8" s="48" t="s">
        <v>66</v>
      </c>
      <c r="C8" s="36" t="s">
        <v>11</v>
      </c>
      <c r="D8" s="33">
        <v>7241</v>
      </c>
      <c r="E8" s="36" t="s">
        <v>54</v>
      </c>
      <c r="F8" s="36">
        <v>498</v>
      </c>
      <c r="G8" s="36" t="s">
        <v>54</v>
      </c>
      <c r="H8" s="36">
        <v>2966</v>
      </c>
      <c r="I8" s="36">
        <v>10765</v>
      </c>
      <c r="J8" s="36">
        <v>4184</v>
      </c>
    </row>
    <row r="9" spans="1:10" x14ac:dyDescent="0.15">
      <c r="A9" s="73"/>
      <c r="B9" s="48"/>
      <c r="C9" s="36"/>
      <c r="D9" s="33"/>
      <c r="E9" s="36"/>
      <c r="F9" s="36"/>
      <c r="G9" s="36"/>
      <c r="H9" s="36"/>
      <c r="I9" s="36"/>
      <c r="J9" s="36"/>
    </row>
    <row r="10" spans="1:10" ht="13.5" customHeight="1" x14ac:dyDescent="0.15">
      <c r="A10" s="73"/>
      <c r="B10" s="48" t="s">
        <v>67</v>
      </c>
      <c r="C10" s="36" t="s">
        <v>11</v>
      </c>
      <c r="D10" s="33" t="s">
        <v>54</v>
      </c>
      <c r="E10" s="36" t="s">
        <v>12</v>
      </c>
      <c r="F10" s="36">
        <v>530</v>
      </c>
      <c r="G10" s="36" t="s">
        <v>54</v>
      </c>
      <c r="H10" s="36" t="s">
        <v>54</v>
      </c>
      <c r="I10" s="36" t="s">
        <v>54</v>
      </c>
      <c r="J10" s="36" t="s">
        <v>54</v>
      </c>
    </row>
    <row r="11" spans="1:10" x14ac:dyDescent="0.15">
      <c r="A11" s="73"/>
      <c r="B11" s="48"/>
      <c r="C11" s="36"/>
      <c r="D11" s="33"/>
      <c r="E11" s="36"/>
      <c r="F11" s="36"/>
      <c r="G11" s="36"/>
      <c r="H11" s="36"/>
      <c r="I11" s="36"/>
      <c r="J11" s="36"/>
    </row>
    <row r="12" spans="1:10" ht="13.5" customHeight="1" x14ac:dyDescent="0.15">
      <c r="A12" s="73"/>
      <c r="B12" s="64" t="s">
        <v>15</v>
      </c>
      <c r="C12" s="62" t="s">
        <v>11</v>
      </c>
      <c r="D12" s="33" t="s">
        <v>54</v>
      </c>
      <c r="E12" s="36" t="s">
        <v>12</v>
      </c>
      <c r="F12" s="36" t="s">
        <v>12</v>
      </c>
      <c r="G12" s="36" t="s">
        <v>12</v>
      </c>
      <c r="H12" s="36" t="s">
        <v>12</v>
      </c>
      <c r="I12" s="36" t="s">
        <v>54</v>
      </c>
      <c r="J12" s="36" t="s">
        <v>54</v>
      </c>
    </row>
    <row r="13" spans="1:10" x14ac:dyDescent="0.15">
      <c r="A13" s="73"/>
      <c r="B13" s="64"/>
      <c r="C13" s="62"/>
      <c r="D13" s="33"/>
      <c r="E13" s="36"/>
      <c r="F13" s="36"/>
      <c r="G13" s="36"/>
      <c r="H13" s="36"/>
      <c r="I13" s="36"/>
      <c r="J13" s="36"/>
    </row>
    <row r="14" spans="1:10" x14ac:dyDescent="0.15">
      <c r="A14" s="73"/>
      <c r="B14" s="60" t="s">
        <v>16</v>
      </c>
      <c r="C14" s="62" t="s">
        <v>11</v>
      </c>
      <c r="D14" s="33">
        <v>8594</v>
      </c>
      <c r="E14" s="36" t="s">
        <v>54</v>
      </c>
      <c r="F14" s="36">
        <f>SUM(F6:F13)</f>
        <v>1313</v>
      </c>
      <c r="G14" s="36" t="s">
        <v>54</v>
      </c>
      <c r="H14" s="36">
        <v>14856</v>
      </c>
      <c r="I14" s="36">
        <v>24884</v>
      </c>
      <c r="J14" s="36">
        <v>10598</v>
      </c>
    </row>
    <row r="15" spans="1:10" x14ac:dyDescent="0.15">
      <c r="A15" s="74"/>
      <c r="B15" s="61"/>
      <c r="C15" s="63"/>
      <c r="D15" s="34"/>
      <c r="E15" s="32"/>
      <c r="F15" s="32"/>
      <c r="G15" s="32"/>
      <c r="H15" s="32"/>
      <c r="I15" s="32"/>
      <c r="J15" s="32"/>
    </row>
    <row r="16" spans="1:10" ht="13.5" customHeight="1" x14ac:dyDescent="0.15">
      <c r="A16" s="56" t="s">
        <v>68</v>
      </c>
      <c r="B16" s="59" t="s">
        <v>18</v>
      </c>
      <c r="C16" s="31" t="s">
        <v>54</v>
      </c>
      <c r="D16" s="35">
        <v>209719</v>
      </c>
      <c r="E16" s="31" t="s">
        <v>54</v>
      </c>
      <c r="F16" s="31">
        <v>145167</v>
      </c>
      <c r="G16" s="31">
        <v>6828</v>
      </c>
      <c r="H16" s="31">
        <v>55691</v>
      </c>
      <c r="I16" s="31">
        <v>423717</v>
      </c>
      <c r="J16" s="31">
        <v>273664</v>
      </c>
    </row>
    <row r="17" spans="1:10" x14ac:dyDescent="0.15">
      <c r="A17" s="57"/>
      <c r="B17" s="37"/>
      <c r="C17" s="36"/>
      <c r="D17" s="33"/>
      <c r="E17" s="36"/>
      <c r="F17" s="36"/>
      <c r="G17" s="36"/>
      <c r="H17" s="36"/>
      <c r="I17" s="36"/>
      <c r="J17" s="36"/>
    </row>
    <row r="18" spans="1:10" ht="13.5" customHeight="1" x14ac:dyDescent="0.15">
      <c r="A18" s="57"/>
      <c r="B18" s="48" t="s">
        <v>19</v>
      </c>
      <c r="C18" s="36" t="s">
        <v>54</v>
      </c>
      <c r="D18" s="33">
        <v>190560</v>
      </c>
      <c r="E18" s="36">
        <v>46922</v>
      </c>
      <c r="F18" s="36">
        <v>59311</v>
      </c>
      <c r="G18" s="36" t="s">
        <v>54</v>
      </c>
      <c r="H18" s="36">
        <v>9932</v>
      </c>
      <c r="I18" s="36">
        <v>321209</v>
      </c>
      <c r="J18" s="36">
        <v>165889</v>
      </c>
    </row>
    <row r="19" spans="1:10" x14ac:dyDescent="0.15">
      <c r="A19" s="57"/>
      <c r="B19" s="48"/>
      <c r="C19" s="36"/>
      <c r="D19" s="33"/>
      <c r="E19" s="36"/>
      <c r="F19" s="36"/>
      <c r="G19" s="36"/>
      <c r="H19" s="36"/>
      <c r="I19" s="36"/>
      <c r="J19" s="36"/>
    </row>
    <row r="20" spans="1:10" x14ac:dyDescent="0.15">
      <c r="A20" s="57"/>
      <c r="B20" s="48" t="s">
        <v>69</v>
      </c>
      <c r="C20" s="36">
        <v>16032</v>
      </c>
      <c r="D20" s="33">
        <f>SUM(D16:D19)</f>
        <v>400279</v>
      </c>
      <c r="E20" s="36" t="s">
        <v>54</v>
      </c>
      <c r="F20" s="36">
        <f>SUM(F16:F19)</f>
        <v>204478</v>
      </c>
      <c r="G20" s="36" t="s">
        <v>54</v>
      </c>
      <c r="H20" s="36">
        <f>SUM(H16:H19)</f>
        <v>65623</v>
      </c>
      <c r="I20" s="36">
        <f>SUM(I16:I19)</f>
        <v>744926</v>
      </c>
      <c r="J20" s="36">
        <v>439553</v>
      </c>
    </row>
    <row r="21" spans="1:10" x14ac:dyDescent="0.15">
      <c r="A21" s="58"/>
      <c r="B21" s="55"/>
      <c r="C21" s="32"/>
      <c r="D21" s="34"/>
      <c r="E21" s="32"/>
      <c r="F21" s="32"/>
      <c r="G21" s="32"/>
      <c r="H21" s="32"/>
      <c r="I21" s="32"/>
      <c r="J21" s="32"/>
    </row>
    <row r="22" spans="1:10" ht="13.5" customHeight="1" x14ac:dyDescent="0.15">
      <c r="A22" s="51" t="s">
        <v>70</v>
      </c>
      <c r="B22" s="54" t="s">
        <v>22</v>
      </c>
      <c r="C22" s="31" t="s">
        <v>12</v>
      </c>
      <c r="D22" s="35">
        <v>10468</v>
      </c>
      <c r="E22" s="31" t="s">
        <v>12</v>
      </c>
      <c r="F22" s="31" t="s">
        <v>54</v>
      </c>
      <c r="G22" s="31" t="s">
        <v>12</v>
      </c>
      <c r="H22" s="31" t="s">
        <v>54</v>
      </c>
      <c r="I22" s="31">
        <v>31068</v>
      </c>
      <c r="J22" s="31">
        <v>29226</v>
      </c>
    </row>
    <row r="23" spans="1:10" x14ac:dyDescent="0.15">
      <c r="A23" s="52"/>
      <c r="B23" s="48"/>
      <c r="C23" s="36"/>
      <c r="D23" s="33"/>
      <c r="E23" s="36"/>
      <c r="F23" s="36"/>
      <c r="G23" s="36"/>
      <c r="H23" s="36"/>
      <c r="I23" s="36"/>
      <c r="J23" s="36"/>
    </row>
    <row r="24" spans="1:10" x14ac:dyDescent="0.15">
      <c r="A24" s="52"/>
      <c r="B24" s="48" t="s">
        <v>23</v>
      </c>
      <c r="C24" s="36" t="s">
        <v>12</v>
      </c>
      <c r="D24" s="33">
        <v>49607</v>
      </c>
      <c r="E24" s="36">
        <v>8556</v>
      </c>
      <c r="F24" s="36">
        <v>25793</v>
      </c>
      <c r="G24" s="36" t="s">
        <v>54</v>
      </c>
      <c r="H24" s="36" t="s">
        <v>54</v>
      </c>
      <c r="I24" s="36">
        <v>84326</v>
      </c>
      <c r="J24" s="36">
        <v>35289</v>
      </c>
    </row>
    <row r="25" spans="1:10" x14ac:dyDescent="0.15">
      <c r="A25" s="52"/>
      <c r="B25" s="49"/>
      <c r="C25" s="42"/>
      <c r="D25" s="50"/>
      <c r="E25" s="42"/>
      <c r="F25" s="42"/>
      <c r="G25" s="42"/>
      <c r="H25" s="42"/>
      <c r="I25" s="42"/>
      <c r="J25" s="42"/>
    </row>
    <row r="26" spans="1:10" x14ac:dyDescent="0.15">
      <c r="A26" s="52"/>
      <c r="B26" s="13" t="s">
        <v>24</v>
      </c>
      <c r="C26" s="14" t="s">
        <v>54</v>
      </c>
      <c r="D26" s="15">
        <v>2790</v>
      </c>
      <c r="E26" s="16">
        <v>12545</v>
      </c>
      <c r="F26" s="14">
        <v>3480</v>
      </c>
      <c r="G26" s="14" t="s">
        <v>54</v>
      </c>
      <c r="H26" s="14">
        <v>80493</v>
      </c>
      <c r="I26" s="14">
        <v>99616</v>
      </c>
      <c r="J26" s="14">
        <v>40140</v>
      </c>
    </row>
    <row r="27" spans="1:10" x14ac:dyDescent="0.15">
      <c r="A27" s="52"/>
      <c r="B27" s="13" t="s">
        <v>25</v>
      </c>
      <c r="C27" s="14" t="s">
        <v>54</v>
      </c>
      <c r="D27" s="15" t="s">
        <v>54</v>
      </c>
      <c r="E27" s="16" t="s">
        <v>54</v>
      </c>
      <c r="F27" s="14" t="s">
        <v>54</v>
      </c>
      <c r="G27" s="14" t="s">
        <v>54</v>
      </c>
      <c r="H27" s="14">
        <v>23485</v>
      </c>
      <c r="I27" s="14" t="s">
        <v>54</v>
      </c>
      <c r="J27" s="14">
        <v>10149</v>
      </c>
    </row>
    <row r="28" spans="1:10" x14ac:dyDescent="0.15">
      <c r="A28" s="52"/>
      <c r="B28" s="13" t="s">
        <v>26</v>
      </c>
      <c r="C28" s="14" t="s">
        <v>12</v>
      </c>
      <c r="D28" s="15" t="s">
        <v>54</v>
      </c>
      <c r="E28" s="16" t="s">
        <v>12</v>
      </c>
      <c r="F28" s="14" t="s">
        <v>54</v>
      </c>
      <c r="G28" s="14" t="s">
        <v>12</v>
      </c>
      <c r="H28" s="14" t="s">
        <v>12</v>
      </c>
      <c r="I28" s="14" t="s">
        <v>54</v>
      </c>
      <c r="J28" s="14">
        <v>372</v>
      </c>
    </row>
    <row r="29" spans="1:10" x14ac:dyDescent="0.15">
      <c r="A29" s="52"/>
      <c r="B29" s="13" t="s">
        <v>27</v>
      </c>
      <c r="C29" s="14" t="s">
        <v>54</v>
      </c>
      <c r="D29" s="15">
        <v>5982</v>
      </c>
      <c r="E29" s="16" t="s">
        <v>54</v>
      </c>
      <c r="F29" s="14">
        <v>8581</v>
      </c>
      <c r="G29" s="14">
        <v>9735</v>
      </c>
      <c r="H29" s="14">
        <v>67325</v>
      </c>
      <c r="I29" s="14">
        <v>98148</v>
      </c>
      <c r="J29" s="14">
        <v>71891</v>
      </c>
    </row>
    <row r="30" spans="1:10" x14ac:dyDescent="0.15">
      <c r="A30" s="52"/>
      <c r="B30" s="17" t="s">
        <v>71</v>
      </c>
      <c r="C30" s="16">
        <v>210</v>
      </c>
      <c r="D30" s="18">
        <v>4587</v>
      </c>
      <c r="E30" s="16">
        <v>5801</v>
      </c>
      <c r="F30" s="16">
        <v>6609</v>
      </c>
      <c r="G30" s="16">
        <v>4241</v>
      </c>
      <c r="H30" s="16">
        <v>4156</v>
      </c>
      <c r="I30" s="14">
        <f>SUM(C30:H30)</f>
        <v>25604</v>
      </c>
      <c r="J30" s="16">
        <v>21099</v>
      </c>
    </row>
    <row r="31" spans="1:10" ht="13.5" customHeight="1" x14ac:dyDescent="0.15">
      <c r="A31" s="52"/>
      <c r="B31" s="41" t="s">
        <v>72</v>
      </c>
      <c r="C31" s="36" t="s">
        <v>54</v>
      </c>
      <c r="D31" s="39">
        <v>14329</v>
      </c>
      <c r="E31" s="36">
        <v>21570</v>
      </c>
      <c r="F31" s="36" t="s">
        <v>54</v>
      </c>
      <c r="G31" s="36">
        <v>14516</v>
      </c>
      <c r="H31" s="36">
        <f>SUM(H26:H30)</f>
        <v>175459</v>
      </c>
      <c r="I31" s="36">
        <v>250574</v>
      </c>
      <c r="J31" s="36">
        <v>143651</v>
      </c>
    </row>
    <row r="32" spans="1:10" x14ac:dyDescent="0.15">
      <c r="A32" s="52"/>
      <c r="B32" s="46"/>
      <c r="C32" s="42"/>
      <c r="D32" s="47"/>
      <c r="E32" s="42"/>
      <c r="F32" s="42"/>
      <c r="G32" s="42"/>
      <c r="H32" s="42"/>
      <c r="I32" s="42"/>
      <c r="J32" s="42"/>
    </row>
    <row r="33" spans="1:10" x14ac:dyDescent="0.15">
      <c r="A33" s="52"/>
      <c r="B33" s="43" t="s">
        <v>30</v>
      </c>
      <c r="C33" s="44" t="s">
        <v>12</v>
      </c>
      <c r="D33" s="45">
        <v>35448</v>
      </c>
      <c r="E33" s="44" t="s">
        <v>54</v>
      </c>
      <c r="F33" s="44" t="s">
        <v>54</v>
      </c>
      <c r="G33" s="44" t="s">
        <v>12</v>
      </c>
      <c r="H33" s="44" t="s">
        <v>12</v>
      </c>
      <c r="I33" s="44">
        <v>50586</v>
      </c>
      <c r="J33" s="44">
        <v>31958</v>
      </c>
    </row>
    <row r="34" spans="1:10" x14ac:dyDescent="0.15">
      <c r="A34" s="52"/>
      <c r="B34" s="37"/>
      <c r="C34" s="36"/>
      <c r="D34" s="33"/>
      <c r="E34" s="36"/>
      <c r="F34" s="36"/>
      <c r="G34" s="36"/>
      <c r="H34" s="36"/>
      <c r="I34" s="36"/>
      <c r="J34" s="36"/>
    </row>
    <row r="35" spans="1:10" x14ac:dyDescent="0.15">
      <c r="A35" s="52"/>
      <c r="B35" s="37" t="s">
        <v>31</v>
      </c>
      <c r="C35" s="36" t="s">
        <v>11</v>
      </c>
      <c r="D35" s="33" t="s">
        <v>11</v>
      </c>
      <c r="E35" s="36" t="s">
        <v>11</v>
      </c>
      <c r="F35" s="36">
        <v>34379</v>
      </c>
      <c r="G35" s="36" t="s">
        <v>11</v>
      </c>
      <c r="H35" s="36" t="s">
        <v>11</v>
      </c>
      <c r="I35" s="36">
        <v>34379</v>
      </c>
      <c r="J35" s="36">
        <v>25526</v>
      </c>
    </row>
    <row r="36" spans="1:10" x14ac:dyDescent="0.15">
      <c r="A36" s="52"/>
      <c r="B36" s="37"/>
      <c r="C36" s="36"/>
      <c r="D36" s="33"/>
      <c r="E36" s="36"/>
      <c r="F36" s="36"/>
      <c r="G36" s="36"/>
      <c r="H36" s="36"/>
      <c r="I36" s="36"/>
      <c r="J36" s="36"/>
    </row>
    <row r="37" spans="1:10" x14ac:dyDescent="0.15">
      <c r="A37" s="52"/>
      <c r="B37" s="37" t="s">
        <v>32</v>
      </c>
      <c r="C37" s="36" t="s">
        <v>54</v>
      </c>
      <c r="D37" s="33">
        <v>7340</v>
      </c>
      <c r="E37" s="36" t="s">
        <v>54</v>
      </c>
      <c r="F37" s="36">
        <v>8215</v>
      </c>
      <c r="G37" s="36">
        <v>94628</v>
      </c>
      <c r="H37" s="36">
        <v>299016</v>
      </c>
      <c r="I37" s="36">
        <v>432388</v>
      </c>
      <c r="J37" s="36">
        <v>212036</v>
      </c>
    </row>
    <row r="38" spans="1:10" x14ac:dyDescent="0.15">
      <c r="A38" s="52"/>
      <c r="B38" s="37"/>
      <c r="C38" s="36"/>
      <c r="D38" s="33"/>
      <c r="E38" s="36"/>
      <c r="F38" s="36"/>
      <c r="G38" s="36"/>
      <c r="H38" s="36"/>
      <c r="I38" s="36"/>
      <c r="J38" s="36"/>
    </row>
    <row r="39" spans="1:10" ht="13.5" customHeight="1" x14ac:dyDescent="0.15">
      <c r="A39" s="52"/>
      <c r="B39" s="41" t="s">
        <v>33</v>
      </c>
      <c r="C39" s="36" t="s">
        <v>12</v>
      </c>
      <c r="D39" s="33">
        <v>286</v>
      </c>
      <c r="E39" s="36" t="s">
        <v>54</v>
      </c>
      <c r="F39" s="36">
        <v>5711</v>
      </c>
      <c r="G39" s="36" t="s">
        <v>54</v>
      </c>
      <c r="H39" s="36" t="s">
        <v>54</v>
      </c>
      <c r="I39" s="36">
        <v>6944</v>
      </c>
      <c r="J39" s="36">
        <v>4011</v>
      </c>
    </row>
    <row r="40" spans="1:10" x14ac:dyDescent="0.15">
      <c r="A40" s="52"/>
      <c r="B40" s="41"/>
      <c r="C40" s="36"/>
      <c r="D40" s="33"/>
      <c r="E40" s="36"/>
      <c r="F40" s="36"/>
      <c r="G40" s="36"/>
      <c r="H40" s="36"/>
      <c r="I40" s="36"/>
      <c r="J40" s="36"/>
    </row>
    <row r="41" spans="1:10" x14ac:dyDescent="0.15">
      <c r="A41" s="52"/>
      <c r="B41" s="37" t="s">
        <v>16</v>
      </c>
      <c r="C41" s="36">
        <v>17805</v>
      </c>
      <c r="D41" s="39">
        <f>SUM(D22:D25,D31,D33:D40)</f>
        <v>117478</v>
      </c>
      <c r="E41" s="36">
        <v>39429</v>
      </c>
      <c r="F41" s="36">
        <v>130656</v>
      </c>
      <c r="G41" s="36">
        <v>109325</v>
      </c>
      <c r="H41" s="36">
        <v>475572</v>
      </c>
      <c r="I41" s="36">
        <f>SUM(C41:H42)</f>
        <v>890265</v>
      </c>
      <c r="J41" s="36">
        <v>481697</v>
      </c>
    </row>
    <row r="42" spans="1:10" x14ac:dyDescent="0.15">
      <c r="A42" s="53"/>
      <c r="B42" s="38"/>
      <c r="C42" s="32"/>
      <c r="D42" s="40"/>
      <c r="E42" s="32"/>
      <c r="F42" s="32"/>
      <c r="G42" s="32"/>
      <c r="H42" s="32"/>
      <c r="I42" s="32"/>
      <c r="J42" s="32"/>
    </row>
    <row r="43" spans="1:10" x14ac:dyDescent="0.15">
      <c r="A43" s="27" t="s">
        <v>34</v>
      </c>
      <c r="B43" s="28"/>
      <c r="C43" s="31">
        <f>SUM(C14,C20,C41)</f>
        <v>33837</v>
      </c>
      <c r="D43" s="35">
        <f>SUM(D14,D20,D41)</f>
        <v>526351</v>
      </c>
      <c r="E43" s="35">
        <v>88987</v>
      </c>
      <c r="F43" s="35">
        <f>SUM(F14,F20,F41)</f>
        <v>336447</v>
      </c>
      <c r="G43" s="35">
        <v>118402</v>
      </c>
      <c r="H43" s="35">
        <f>SUM(H14,H20,H41)</f>
        <v>556051</v>
      </c>
      <c r="I43" s="35">
        <f>SUM(C43:H44)</f>
        <v>1660075</v>
      </c>
      <c r="J43" s="31">
        <v>931848</v>
      </c>
    </row>
    <row r="44" spans="1:10" x14ac:dyDescent="0.15">
      <c r="A44" s="29"/>
      <c r="B44" s="30"/>
      <c r="C44" s="32"/>
      <c r="D44" s="34"/>
      <c r="E44" s="34"/>
      <c r="F44" s="34"/>
      <c r="G44" s="34"/>
      <c r="H44" s="34"/>
      <c r="I44" s="34"/>
      <c r="J44" s="32"/>
    </row>
    <row r="45" spans="1:10" x14ac:dyDescent="0.15">
      <c r="A45" s="27" t="s">
        <v>35</v>
      </c>
      <c r="B45" s="28"/>
      <c r="C45" s="31" t="s">
        <v>11</v>
      </c>
      <c r="D45" s="33" t="s">
        <v>11</v>
      </c>
      <c r="E45" s="31" t="s">
        <v>11</v>
      </c>
      <c r="F45" s="31" t="s">
        <v>11</v>
      </c>
      <c r="G45" s="31" t="s">
        <v>54</v>
      </c>
      <c r="H45" s="31" t="s">
        <v>54</v>
      </c>
      <c r="I45" s="31">
        <v>3564</v>
      </c>
      <c r="J45" s="31">
        <v>4085</v>
      </c>
    </row>
    <row r="46" spans="1:10" x14ac:dyDescent="0.15">
      <c r="A46" s="29"/>
      <c r="B46" s="30"/>
      <c r="C46" s="32"/>
      <c r="D46" s="34"/>
      <c r="E46" s="32"/>
      <c r="F46" s="32"/>
      <c r="G46" s="32"/>
      <c r="H46" s="32"/>
      <c r="I46" s="32"/>
      <c r="J46" s="32"/>
    </row>
    <row r="47" spans="1:10" x14ac:dyDescent="0.15">
      <c r="C47" s="19" t="s">
        <v>36</v>
      </c>
    </row>
    <row r="48" spans="1:10" x14ac:dyDescent="0.15">
      <c r="C48" s="20" t="s">
        <v>55</v>
      </c>
    </row>
    <row r="49" spans="3:3" x14ac:dyDescent="0.15">
      <c r="C49" s="21" t="s">
        <v>56</v>
      </c>
    </row>
    <row r="50" spans="3:3" x14ac:dyDescent="0.15">
      <c r="C50" t="s">
        <v>57</v>
      </c>
    </row>
  </sheetData>
  <mergeCells count="168">
    <mergeCell ref="A1:J1"/>
    <mergeCell ref="C3:I3"/>
    <mergeCell ref="J3:J5"/>
    <mergeCell ref="A6:A15"/>
    <mergeCell ref="B6:B7"/>
    <mergeCell ref="C6:C7"/>
    <mergeCell ref="D6:D7"/>
    <mergeCell ref="E6:E7"/>
    <mergeCell ref="F6:F7"/>
    <mergeCell ref="G6:G7"/>
    <mergeCell ref="H6:H7"/>
    <mergeCell ref="I6:I7"/>
    <mergeCell ref="J6:J7"/>
    <mergeCell ref="B8:B9"/>
    <mergeCell ref="C8:C9"/>
    <mergeCell ref="D8:D9"/>
    <mergeCell ref="E8:E9"/>
    <mergeCell ref="F8:F9"/>
    <mergeCell ref="G8:G9"/>
    <mergeCell ref="H8:H9"/>
    <mergeCell ref="I8:I9"/>
    <mergeCell ref="J8:J9"/>
    <mergeCell ref="B10:B11"/>
    <mergeCell ref="C10:C11"/>
    <mergeCell ref="D10:D11"/>
    <mergeCell ref="E10:E11"/>
    <mergeCell ref="F10:F11"/>
    <mergeCell ref="G10:G11"/>
    <mergeCell ref="H10:H11"/>
    <mergeCell ref="I10:I11"/>
    <mergeCell ref="J10:J11"/>
    <mergeCell ref="B12:B13"/>
    <mergeCell ref="C12:C13"/>
    <mergeCell ref="D12:D13"/>
    <mergeCell ref="E12:E13"/>
    <mergeCell ref="F12:F13"/>
    <mergeCell ref="G12:G13"/>
    <mergeCell ref="H12:H13"/>
    <mergeCell ref="I12:I13"/>
    <mergeCell ref="J12:J13"/>
    <mergeCell ref="H14:H15"/>
    <mergeCell ref="I14:I15"/>
    <mergeCell ref="J14:J15"/>
    <mergeCell ref="A16:A21"/>
    <mergeCell ref="B16:B17"/>
    <mergeCell ref="C16:C17"/>
    <mergeCell ref="D16:D17"/>
    <mergeCell ref="E16:E17"/>
    <mergeCell ref="F16:F17"/>
    <mergeCell ref="G16:G17"/>
    <mergeCell ref="B14:B15"/>
    <mergeCell ref="C14:C15"/>
    <mergeCell ref="D14:D15"/>
    <mergeCell ref="E14:E15"/>
    <mergeCell ref="F14:F15"/>
    <mergeCell ref="G14:G15"/>
    <mergeCell ref="H16:H17"/>
    <mergeCell ref="I16:I17"/>
    <mergeCell ref="J16:J17"/>
    <mergeCell ref="B18:B19"/>
    <mergeCell ref="C18:C19"/>
    <mergeCell ref="D18:D19"/>
    <mergeCell ref="E18:E19"/>
    <mergeCell ref="F18:F19"/>
    <mergeCell ref="G18:G19"/>
    <mergeCell ref="H18:H19"/>
    <mergeCell ref="I18:I19"/>
    <mergeCell ref="J18:J19"/>
    <mergeCell ref="B20:B21"/>
    <mergeCell ref="C20:C21"/>
    <mergeCell ref="D20:D21"/>
    <mergeCell ref="E20:E21"/>
    <mergeCell ref="F20:F21"/>
    <mergeCell ref="G20:G21"/>
    <mergeCell ref="H20:H21"/>
    <mergeCell ref="I20:I21"/>
    <mergeCell ref="J20:J21"/>
    <mergeCell ref="A22:A42"/>
    <mergeCell ref="B22:B23"/>
    <mergeCell ref="C22:C23"/>
    <mergeCell ref="D22:D23"/>
    <mergeCell ref="E22:E23"/>
    <mergeCell ref="F22:F23"/>
    <mergeCell ref="G22:G23"/>
    <mergeCell ref="H22:H23"/>
    <mergeCell ref="I22:I23"/>
    <mergeCell ref="H31:H32"/>
    <mergeCell ref="I31:I32"/>
    <mergeCell ref="B35:B36"/>
    <mergeCell ref="C35:C36"/>
    <mergeCell ref="D35:D36"/>
    <mergeCell ref="E35:E36"/>
    <mergeCell ref="F35:F36"/>
    <mergeCell ref="G35:G36"/>
    <mergeCell ref="H35:H36"/>
    <mergeCell ref="I35:I36"/>
    <mergeCell ref="H39:H40"/>
    <mergeCell ref="I39:I40"/>
    <mergeCell ref="J22:J23"/>
    <mergeCell ref="B24:B25"/>
    <mergeCell ref="C24:C25"/>
    <mergeCell ref="D24:D25"/>
    <mergeCell ref="E24:E25"/>
    <mergeCell ref="F24:F25"/>
    <mergeCell ref="G24:G25"/>
    <mergeCell ref="H24:H25"/>
    <mergeCell ref="I24:I25"/>
    <mergeCell ref="J24:J25"/>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33:I34"/>
    <mergeCell ref="J33:J34"/>
    <mergeCell ref="J35:J36"/>
    <mergeCell ref="B37:B38"/>
    <mergeCell ref="C37:C38"/>
    <mergeCell ref="D37:D38"/>
    <mergeCell ref="E37:E38"/>
    <mergeCell ref="F37:F38"/>
    <mergeCell ref="G37:G38"/>
    <mergeCell ref="H37:H38"/>
    <mergeCell ref="I37:I38"/>
    <mergeCell ref="J37:J38"/>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41:I42"/>
    <mergeCell ref="J41:J42"/>
    <mergeCell ref="A43:B44"/>
    <mergeCell ref="C43:C44"/>
    <mergeCell ref="D43:D44"/>
    <mergeCell ref="E43:E44"/>
    <mergeCell ref="F43:F44"/>
    <mergeCell ref="G43:G44"/>
    <mergeCell ref="H43:H44"/>
    <mergeCell ref="I43:I44"/>
    <mergeCell ref="J43:J44"/>
    <mergeCell ref="A45:B46"/>
    <mergeCell ref="C45:C46"/>
    <mergeCell ref="D45:D46"/>
    <mergeCell ref="E45:E46"/>
    <mergeCell ref="F45:F46"/>
    <mergeCell ref="G45:G46"/>
    <mergeCell ref="H45:H46"/>
    <mergeCell ref="I45:I46"/>
    <mergeCell ref="J45:J46"/>
  </mergeCells>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2018年1月</vt:lpstr>
      <vt:lpstr>2018年2月</vt:lpstr>
      <vt:lpstr>2018年3月</vt:lpstr>
      <vt:lpstr>2018年4月</vt:lpstr>
      <vt:lpstr>2018年5月</vt:lpstr>
      <vt:lpstr>2018年6月</vt:lpstr>
      <vt:lpstr>2018年7月</vt:lpstr>
      <vt:lpstr>2018年8月</vt:lpstr>
      <vt:lpstr>2018年9月</vt:lpstr>
      <vt:lpstr>2018年10月</vt:lpstr>
      <vt:lpstr>2018年11月</vt:lpstr>
      <vt:lpstr>2018年12月</vt:lpstr>
      <vt:lpstr>2018年暦年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user05</cp:lastModifiedBy>
  <cp:lastPrinted>2019-06-19T00:43:45Z</cp:lastPrinted>
  <dcterms:created xsi:type="dcterms:W3CDTF">2019-04-22T04:43:22Z</dcterms:created>
  <dcterms:modified xsi:type="dcterms:W3CDTF">2019-07-03T05:13:45Z</dcterms:modified>
</cp:coreProperties>
</file>